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питание таблицы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8" i="1" l="1"/>
  <c r="B198" i="1"/>
  <c r="A198" i="1"/>
  <c r="L197" i="1"/>
  <c r="J197" i="1"/>
  <c r="I197" i="1"/>
  <c r="H197" i="1"/>
  <c r="G197" i="1"/>
  <c r="G198" i="1" s="1"/>
  <c r="F197" i="1"/>
  <c r="B188" i="1"/>
  <c r="A188" i="1"/>
  <c r="L187" i="1"/>
  <c r="J187" i="1"/>
  <c r="J198" i="1" s="1"/>
  <c r="I187" i="1"/>
  <c r="I198" i="1" s="1"/>
  <c r="H187" i="1"/>
  <c r="H198" i="1" s="1"/>
  <c r="G187" i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J141" i="1"/>
  <c r="I141" i="1"/>
  <c r="B141" i="1"/>
  <c r="A141" i="1"/>
  <c r="L140" i="1"/>
  <c r="J140" i="1"/>
  <c r="I140" i="1"/>
  <c r="H140" i="1"/>
  <c r="G140" i="1"/>
  <c r="F140" i="1"/>
  <c r="F141" i="1" s="1"/>
  <c r="B131" i="1"/>
  <c r="A131" i="1"/>
  <c r="L130" i="1"/>
  <c r="L141" i="1" s="1"/>
  <c r="J130" i="1"/>
  <c r="I130" i="1"/>
  <c r="H130" i="1"/>
  <c r="H141" i="1" s="1"/>
  <c r="G130" i="1"/>
  <c r="B122" i="1"/>
  <c r="A122" i="1"/>
  <c r="L121" i="1"/>
  <c r="J121" i="1"/>
  <c r="I121" i="1"/>
  <c r="H121" i="1"/>
  <c r="G121" i="1"/>
  <c r="F121" i="1"/>
  <c r="F122" i="1" s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6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B391" i="1" l="1"/>
  <c r="A391" i="1"/>
  <c r="L390" i="1"/>
  <c r="J390" i="1"/>
  <c r="I390" i="1"/>
  <c r="H390" i="1"/>
  <c r="G390" i="1"/>
  <c r="F390" i="1"/>
  <c r="B381" i="1"/>
  <c r="L380" i="1"/>
  <c r="L391" i="1" s="1"/>
  <c r="J380" i="1"/>
  <c r="J391" i="1" s="1"/>
  <c r="I380" i="1"/>
  <c r="I391" i="1" s="1"/>
  <c r="H380" i="1"/>
  <c r="G380" i="1"/>
  <c r="G391" i="1" s="1"/>
  <c r="F380" i="1"/>
  <c r="F391" i="1" s="1"/>
  <c r="B372" i="1"/>
  <c r="A372" i="1"/>
  <c r="L371" i="1"/>
  <c r="J371" i="1"/>
  <c r="I371" i="1"/>
  <c r="H371" i="1"/>
  <c r="G371" i="1"/>
  <c r="F371" i="1"/>
  <c r="B362" i="1"/>
  <c r="L361" i="1"/>
  <c r="L372" i="1" s="1"/>
  <c r="J361" i="1"/>
  <c r="J372" i="1" s="1"/>
  <c r="I361" i="1"/>
  <c r="I372" i="1" s="1"/>
  <c r="H361" i="1"/>
  <c r="H372" i="1" s="1"/>
  <c r="G361" i="1"/>
  <c r="G372" i="1" s="1"/>
  <c r="F361" i="1"/>
  <c r="F372" i="1" s="1"/>
  <c r="B353" i="1"/>
  <c r="A353" i="1"/>
  <c r="L352" i="1"/>
  <c r="J352" i="1"/>
  <c r="I352" i="1"/>
  <c r="H352" i="1"/>
  <c r="G352" i="1"/>
  <c r="F352" i="1"/>
  <c r="B343" i="1"/>
  <c r="L342" i="1"/>
  <c r="L353" i="1" s="1"/>
  <c r="J342" i="1"/>
  <c r="J353" i="1" s="1"/>
  <c r="I342" i="1"/>
  <c r="H342" i="1"/>
  <c r="H353" i="1" s="1"/>
  <c r="G342" i="1"/>
  <c r="G353" i="1" s="1"/>
  <c r="F353" i="1"/>
  <c r="B334" i="1"/>
  <c r="A334" i="1"/>
  <c r="L333" i="1"/>
  <c r="J333" i="1"/>
  <c r="I333" i="1"/>
  <c r="H333" i="1"/>
  <c r="G333" i="1"/>
  <c r="F333" i="1"/>
  <c r="B324" i="1"/>
  <c r="L323" i="1"/>
  <c r="L334" i="1" s="1"/>
  <c r="J323" i="1"/>
  <c r="J334" i="1" s="1"/>
  <c r="I323" i="1"/>
  <c r="H323" i="1"/>
  <c r="H334" i="1" s="1"/>
  <c r="G323" i="1"/>
  <c r="F334" i="1"/>
  <c r="B315" i="1"/>
  <c r="A315" i="1"/>
  <c r="L314" i="1"/>
  <c r="J314" i="1"/>
  <c r="I314" i="1"/>
  <c r="H314" i="1"/>
  <c r="G314" i="1"/>
  <c r="F314" i="1"/>
  <c r="B305" i="1"/>
  <c r="L304" i="1"/>
  <c r="J304" i="1"/>
  <c r="I304" i="1"/>
  <c r="I315" i="1" s="1"/>
  <c r="H304" i="1"/>
  <c r="G304" i="1"/>
  <c r="G315" i="1" s="1"/>
  <c r="F315" i="1"/>
  <c r="B296" i="1"/>
  <c r="A296" i="1"/>
  <c r="L295" i="1"/>
  <c r="J295" i="1"/>
  <c r="I295" i="1"/>
  <c r="H295" i="1"/>
  <c r="G295" i="1"/>
  <c r="F295" i="1"/>
  <c r="B286" i="1"/>
  <c r="L285" i="1"/>
  <c r="L296" i="1" s="1"/>
  <c r="J285" i="1"/>
  <c r="J296" i="1" s="1"/>
  <c r="I285" i="1"/>
  <c r="I296" i="1" s="1"/>
  <c r="H285" i="1"/>
  <c r="H296" i="1" s="1"/>
  <c r="G285" i="1"/>
  <c r="G296" i="1" s="1"/>
  <c r="F285" i="1"/>
  <c r="F296" i="1" s="1"/>
  <c r="B276" i="1"/>
  <c r="A276" i="1"/>
  <c r="L275" i="1"/>
  <c r="J275" i="1"/>
  <c r="I275" i="1"/>
  <c r="H275" i="1"/>
  <c r="G275" i="1"/>
  <c r="F275" i="1"/>
  <c r="B266" i="1"/>
  <c r="L265" i="1"/>
  <c r="L276" i="1" s="1"/>
  <c r="J265" i="1"/>
  <c r="J276" i="1" s="1"/>
  <c r="I265" i="1"/>
  <c r="I276" i="1" s="1"/>
  <c r="H265" i="1"/>
  <c r="H276" i="1" s="1"/>
  <c r="G265" i="1"/>
  <c r="G276" i="1" s="1"/>
  <c r="F265" i="1"/>
  <c r="F276" i="1" s="1"/>
  <c r="B256" i="1"/>
  <c r="A256" i="1"/>
  <c r="L255" i="1"/>
  <c r="J255" i="1"/>
  <c r="I255" i="1"/>
  <c r="H255" i="1"/>
  <c r="G255" i="1"/>
  <c r="F255" i="1"/>
  <c r="B246" i="1"/>
  <c r="L245" i="1"/>
  <c r="L256" i="1" s="1"/>
  <c r="J245" i="1"/>
  <c r="J256" i="1" s="1"/>
  <c r="I245" i="1"/>
  <c r="I256" i="1" s="1"/>
  <c r="H245" i="1"/>
  <c r="H256" i="1" s="1"/>
  <c r="G245" i="1"/>
  <c r="G256" i="1" s="1"/>
  <c r="F256" i="1"/>
  <c r="B236" i="1"/>
  <c r="A236" i="1"/>
  <c r="L235" i="1"/>
  <c r="J235" i="1"/>
  <c r="I235" i="1"/>
  <c r="H235" i="1"/>
  <c r="G235" i="1"/>
  <c r="F235" i="1"/>
  <c r="B226" i="1"/>
  <c r="L225" i="1"/>
  <c r="L236" i="1" s="1"/>
  <c r="J225" i="1"/>
  <c r="J236" i="1" s="1"/>
  <c r="I225" i="1"/>
  <c r="I236" i="1" s="1"/>
  <c r="H225" i="1"/>
  <c r="H236" i="1" s="1"/>
  <c r="G225" i="1"/>
  <c r="G236" i="1" s="1"/>
  <c r="F236" i="1"/>
  <c r="B217" i="1"/>
  <c r="A217" i="1"/>
  <c r="L216" i="1"/>
  <c r="J216" i="1"/>
  <c r="I216" i="1"/>
  <c r="H216" i="1"/>
  <c r="G216" i="1"/>
  <c r="F216" i="1"/>
  <c r="B207" i="1"/>
  <c r="L206" i="1"/>
  <c r="J206" i="1"/>
  <c r="J217" i="1" s="1"/>
  <c r="I206" i="1"/>
  <c r="I217" i="1" s="1"/>
  <c r="H206" i="1"/>
  <c r="H217" i="1" s="1"/>
  <c r="G206" i="1"/>
  <c r="G217" i="1" s="1"/>
  <c r="G392" i="1" l="1"/>
  <c r="F217" i="1"/>
  <c r="L315" i="1"/>
  <c r="F392" i="1"/>
  <c r="I334" i="1"/>
  <c r="I353" i="1"/>
  <c r="J315" i="1"/>
  <c r="J392" i="1" s="1"/>
  <c r="H315" i="1"/>
  <c r="H391" i="1"/>
  <c r="L217" i="1"/>
  <c r="L392" i="1" s="1"/>
  <c r="I392" i="1" l="1"/>
  <c r="H392" i="1"/>
</calcChain>
</file>

<file path=xl/sharedStrings.xml><?xml version="1.0" encoding="utf-8"?>
<sst xmlns="http://schemas.openxmlformats.org/spreadsheetml/2006/main" count="453" uniqueCount="85">
  <si>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</si>
  <si>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</si>
  <si>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</si>
  <si>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</si>
  <si>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</si>
  <si>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</si>
  <si>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</si>
  <si>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</si>
  <si>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</si>
  <si>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</si>
  <si>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</si>
  <si>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</si>
  <si>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</si>
  <si>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</si>
  <si>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</si>
  <si>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</si>
  <si>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</si>
  <si>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</si>
  <si>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</si>
  <si>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</si>
  <si>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</si>
  <si>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</si>
  <si>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</si>
  <si>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</si>
  <si>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</si>
  <si>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</si>
  <si>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</si>
  <si>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</si>
  <si>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</si>
  <si>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</si>
  <si>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</si>
  <si>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</si>
  <si>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</si>
  <si>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</si>
  <si>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</si>
  <si>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</si>
  <si>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</si>
  <si>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</si>
  <si>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</si>
  <si>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</si>
  <si>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Запеканка твороженая с сгущ. Молоком</t>
  </si>
  <si>
    <t>Чай с сахаром</t>
  </si>
  <si>
    <t>150/20</t>
  </si>
  <si>
    <t xml:space="preserve">Каша пшённая молочная с маслом </t>
  </si>
  <si>
    <t>200/6</t>
  </si>
  <si>
    <t xml:space="preserve">Яйцо варёное </t>
  </si>
  <si>
    <t>Какао с молоком</t>
  </si>
  <si>
    <t>Булка домашняя</t>
  </si>
  <si>
    <t>Фрукт</t>
  </si>
  <si>
    <t>Холодная закуска(овощи)</t>
  </si>
  <si>
    <t>Рожки отварные</t>
  </si>
  <si>
    <t>Сосиска отварная</t>
  </si>
  <si>
    <t>Чай с сахаром, с лимоном</t>
  </si>
  <si>
    <t>200/7</t>
  </si>
  <si>
    <t>Картофельное пюре</t>
  </si>
  <si>
    <t>Котлета рыбная</t>
  </si>
  <si>
    <t>Компот</t>
  </si>
  <si>
    <t>Рис отварной</t>
  </si>
  <si>
    <t>Гуляш из куринного филе</t>
  </si>
  <si>
    <t>Каша рисовая молочная с маслом сливочным</t>
  </si>
  <si>
    <t>Сыр порционно</t>
  </si>
  <si>
    <t>Кофейный напиток</t>
  </si>
  <si>
    <t>фрукт</t>
  </si>
  <si>
    <t>Котлета рубленная из птицы</t>
  </si>
  <si>
    <t>Чай с сахаром и лимоном</t>
  </si>
  <si>
    <t>0вощи</t>
  </si>
  <si>
    <t>холодная закуска</t>
  </si>
  <si>
    <t>Яйцо вареное</t>
  </si>
  <si>
    <t>Кисель</t>
  </si>
  <si>
    <t>Холодная закуска</t>
  </si>
  <si>
    <t>Каша гречневая рассыпчатая</t>
  </si>
  <si>
    <t>Колбаса отварная</t>
  </si>
  <si>
    <t>овощи</t>
  </si>
  <si>
    <t>Котлета мясная</t>
  </si>
  <si>
    <t>МОУ Луговская средняя школа</t>
  </si>
  <si>
    <t>директор</t>
  </si>
  <si>
    <t>Сабурова И.В.</t>
  </si>
  <si>
    <t>Каша манная с маслом сливочным</t>
  </si>
  <si>
    <t>Запеканка творожная со сгущ.молоком</t>
  </si>
  <si>
    <t xml:space="preserve"> Хлеб пшеничный</t>
  </si>
  <si>
    <t>Вермишель отварная</t>
  </si>
  <si>
    <t>Гуляш из мяса свинины</t>
  </si>
  <si>
    <t>Рыба припущенная</t>
  </si>
  <si>
    <t>Омлет с маслом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</si>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</sst>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74</v>
      </c>
      <c r="D1" s="58"/>
      <c r="E1" s="58"/>
      <c r="F1" s="12" t="s">
        <v>16</v>
      </c>
      <c r="G1" s="2" t="s">
        <v>17</v>
      </c>
      <c r="H1" s="59" t="s">
        <v>75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42</v>
      </c>
      <c r="G6" s="40">
        <v>19.399999999999999</v>
      </c>
      <c r="H6" s="40">
        <v>21.9</v>
      </c>
      <c r="I6" s="40">
        <v>40.74</v>
      </c>
      <c r="J6" s="40">
        <v>405</v>
      </c>
      <c r="K6" s="41">
        <v>222</v>
      </c>
      <c r="L6" s="40">
        <v>49.87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100</v>
      </c>
      <c r="G7" s="43">
        <v>0.4</v>
      </c>
      <c r="H7" s="43">
        <v>0.4</v>
      </c>
      <c r="I7" s="43">
        <v>9.8000000000000007</v>
      </c>
      <c r="J7" s="43">
        <v>32</v>
      </c>
      <c r="K7" s="44"/>
      <c r="L7" s="43">
        <v>16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0.4</v>
      </c>
      <c r="I9" s="43">
        <v>25.76</v>
      </c>
      <c r="J9" s="43">
        <v>70</v>
      </c>
      <c r="K9" s="44"/>
      <c r="L9" s="43">
        <v>3.75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91.300000000000011</v>
      </c>
      <c r="J13" s="19">
        <f t="shared" si="0"/>
        <v>567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22.24</v>
      </c>
      <c r="H24" s="32">
        <f t="shared" si="4"/>
        <v>22.719999999999995</v>
      </c>
      <c r="I24" s="32">
        <f t="shared" si="4"/>
        <v>91.300000000000011</v>
      </c>
      <c r="J24" s="32">
        <f t="shared" si="4"/>
        <v>567</v>
      </c>
      <c r="K24" s="32"/>
      <c r="L24" s="32">
        <f t="shared" ref="L24" si="5">L13+L23</f>
        <v>71.540000000000006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 t="s">
        <v>44</v>
      </c>
      <c r="G25" s="40">
        <v>6.83</v>
      </c>
      <c r="H25" s="40">
        <v>13</v>
      </c>
      <c r="I25" s="40">
        <v>25</v>
      </c>
      <c r="J25" s="40">
        <v>188</v>
      </c>
      <c r="K25" s="41">
        <v>182</v>
      </c>
      <c r="L25" s="40">
        <v>32.840000000000003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64</v>
      </c>
      <c r="K26" s="44">
        <v>209</v>
      </c>
      <c r="L26" s="43">
        <v>11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3.78</v>
      </c>
      <c r="H27" s="43">
        <v>0.67</v>
      </c>
      <c r="I27" s="43">
        <v>26</v>
      </c>
      <c r="J27" s="43">
        <v>125</v>
      </c>
      <c r="K27" s="44">
        <v>382</v>
      </c>
      <c r="L27" s="43">
        <v>17.7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4.74</v>
      </c>
      <c r="H28" s="43">
        <v>0.8</v>
      </c>
      <c r="I28" s="43">
        <v>31</v>
      </c>
      <c r="J28" s="43">
        <v>140</v>
      </c>
      <c r="K28" s="44"/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506</v>
      </c>
      <c r="G32" s="19">
        <f t="shared" ref="G32:J32" si="6">SUM(G25:G31)</f>
        <v>20.43</v>
      </c>
      <c r="H32" s="19">
        <f t="shared" si="6"/>
        <v>19.070000000000004</v>
      </c>
      <c r="I32" s="19">
        <f t="shared" si="6"/>
        <v>82.28</v>
      </c>
      <c r="J32" s="19">
        <f t="shared" si="6"/>
        <v>517</v>
      </c>
      <c r="K32" s="25"/>
      <c r="L32" s="19">
        <f t="shared" ref="L32" si="7">SUM(L25:L31)</f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506</v>
      </c>
      <c r="G43" s="32">
        <f t="shared" ref="G43:J43" si="10">G32+G42</f>
        <v>20.43</v>
      </c>
      <c r="H43" s="32">
        <f t="shared" si="10"/>
        <v>19.070000000000004</v>
      </c>
      <c r="I43" s="32">
        <f t="shared" si="10"/>
        <v>82.28</v>
      </c>
      <c r="J43" s="32">
        <f t="shared" si="10"/>
        <v>517</v>
      </c>
      <c r="K43" s="32"/>
      <c r="L43" s="32">
        <f t="shared" ref="L43" si="11">L32+L42</f>
        <v>71.540000000000006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60</v>
      </c>
      <c r="G44" s="40">
        <v>0.6</v>
      </c>
      <c r="H44" s="40">
        <v>0.12</v>
      </c>
      <c r="I44" s="40">
        <v>1.4</v>
      </c>
      <c r="J44" s="40">
        <v>13</v>
      </c>
      <c r="K44" s="41">
        <v>71</v>
      </c>
      <c r="L44" s="40">
        <v>16</v>
      </c>
    </row>
    <row r="45" spans="1:12" ht="15" x14ac:dyDescent="0.25">
      <c r="A45" s="23"/>
      <c r="B45" s="15"/>
      <c r="C45" s="11"/>
      <c r="D45" s="8"/>
      <c r="E45" s="52" t="s">
        <v>50</v>
      </c>
      <c r="F45" s="53">
        <v>150</v>
      </c>
      <c r="G45" s="53">
        <v>5.0999999999999996</v>
      </c>
      <c r="H45" s="53">
        <v>7.5</v>
      </c>
      <c r="I45" s="53">
        <v>24.5</v>
      </c>
      <c r="J45" s="53">
        <v>202</v>
      </c>
      <c r="K45" s="54">
        <v>309</v>
      </c>
      <c r="L45" s="53">
        <v>15.21</v>
      </c>
    </row>
    <row r="46" spans="1:12" ht="15" x14ac:dyDescent="0.25">
      <c r="A46" s="23"/>
      <c r="B46" s="15"/>
      <c r="C46" s="11"/>
      <c r="D46" s="6"/>
      <c r="E46" s="42" t="s">
        <v>51</v>
      </c>
      <c r="F46" s="43">
        <v>65</v>
      </c>
      <c r="G46" s="43">
        <v>10.47</v>
      </c>
      <c r="H46" s="43">
        <v>12.29</v>
      </c>
      <c r="I46" s="43">
        <v>16.78</v>
      </c>
      <c r="J46" s="43">
        <v>215</v>
      </c>
      <c r="K46" s="44">
        <v>243</v>
      </c>
      <c r="L46" s="43">
        <v>32.56</v>
      </c>
    </row>
    <row r="47" spans="1:12" ht="15" x14ac:dyDescent="0.25">
      <c r="A47" s="23"/>
      <c r="B47" s="15"/>
      <c r="C47" s="11"/>
      <c r="D47" s="7" t="s">
        <v>22</v>
      </c>
      <c r="E47" s="42" t="s">
        <v>52</v>
      </c>
      <c r="F47" s="43" t="s">
        <v>53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4.0199999999999996</v>
      </c>
    </row>
    <row r="48" spans="1:12" ht="15" x14ac:dyDescent="0.25">
      <c r="A48" s="23"/>
      <c r="B48" s="15"/>
      <c r="C48" s="11"/>
      <c r="D48" s="7" t="s">
        <v>23</v>
      </c>
      <c r="E48" s="42" t="s">
        <v>39</v>
      </c>
      <c r="F48" s="43">
        <v>30</v>
      </c>
      <c r="G48" s="43">
        <v>2.37</v>
      </c>
      <c r="H48" s="43">
        <v>0.4</v>
      </c>
      <c r="I48" s="43">
        <v>25.76</v>
      </c>
      <c r="J48" s="43">
        <v>70</v>
      </c>
      <c r="K48" s="44"/>
      <c r="L48" s="43">
        <v>3.75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v>512</v>
      </c>
      <c r="G52" s="19">
        <f t="shared" ref="G52:J52" si="12">SUM(G44:G51)</f>
        <v>18.670000000000002</v>
      </c>
      <c r="H52" s="19">
        <f t="shared" si="12"/>
        <v>20.329999999999998</v>
      </c>
      <c r="I52" s="19">
        <f t="shared" si="12"/>
        <v>83.64</v>
      </c>
      <c r="J52" s="19">
        <f t="shared" si="12"/>
        <v>562</v>
      </c>
      <c r="K52" s="25"/>
      <c r="L52" s="19">
        <f t="shared" ref="L52" si="13">SUM(L44:L51)</f>
        <v>71.540000000000006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60" t="s">
        <v>4</v>
      </c>
      <c r="D63" s="61"/>
      <c r="E63" s="31"/>
      <c r="F63" s="32">
        <f>F52+F62</f>
        <v>512</v>
      </c>
      <c r="G63" s="32">
        <f t="shared" ref="G63:J63" si="16">G52+G62</f>
        <v>18.670000000000002</v>
      </c>
      <c r="H63" s="32">
        <f t="shared" si="16"/>
        <v>20.329999999999998</v>
      </c>
      <c r="I63" s="32">
        <f t="shared" si="16"/>
        <v>83.64</v>
      </c>
      <c r="J63" s="32">
        <f t="shared" si="16"/>
        <v>562</v>
      </c>
      <c r="K63" s="32"/>
      <c r="L63" s="32">
        <f t="shared" ref="L63" si="17">L52+L62</f>
        <v>71.540000000000006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49</v>
      </c>
      <c r="F64" s="40">
        <v>60</v>
      </c>
      <c r="G64" s="40">
        <v>0.6</v>
      </c>
      <c r="H64" s="40">
        <v>0.12</v>
      </c>
      <c r="I64" s="40">
        <v>1.4</v>
      </c>
      <c r="J64" s="40">
        <v>13</v>
      </c>
      <c r="K64" s="41">
        <v>71</v>
      </c>
      <c r="L64" s="40">
        <v>16</v>
      </c>
    </row>
    <row r="65" spans="1:12" ht="15" x14ac:dyDescent="0.25">
      <c r="A65" s="23"/>
      <c r="B65" s="15"/>
      <c r="C65" s="11"/>
      <c r="D65" s="8"/>
      <c r="E65" s="52" t="s">
        <v>54</v>
      </c>
      <c r="F65" s="53">
        <v>150</v>
      </c>
      <c r="G65" s="53">
        <v>3.08</v>
      </c>
      <c r="H65" s="53">
        <v>2.33</v>
      </c>
      <c r="I65" s="53">
        <v>19.13</v>
      </c>
      <c r="J65" s="53">
        <v>129.72999999999999</v>
      </c>
      <c r="K65" s="54">
        <v>312</v>
      </c>
      <c r="L65" s="53">
        <v>15.34</v>
      </c>
    </row>
    <row r="66" spans="1:12" ht="15" x14ac:dyDescent="0.25">
      <c r="A66" s="23"/>
      <c r="B66" s="15"/>
      <c r="C66" s="11"/>
      <c r="D66" s="6"/>
      <c r="E66" s="42" t="s">
        <v>55</v>
      </c>
      <c r="F66" s="43">
        <v>90</v>
      </c>
      <c r="G66" s="43">
        <v>13.7</v>
      </c>
      <c r="H66" s="43">
        <v>17.3</v>
      </c>
      <c r="I66" s="43">
        <v>9</v>
      </c>
      <c r="J66" s="43">
        <v>191</v>
      </c>
      <c r="K66" s="44">
        <v>234</v>
      </c>
      <c r="L66" s="43">
        <v>26.25</v>
      </c>
    </row>
    <row r="67" spans="1:12" ht="15" x14ac:dyDescent="0.25">
      <c r="A67" s="23"/>
      <c r="B67" s="15"/>
      <c r="C67" s="11"/>
      <c r="D67" s="7" t="s">
        <v>22</v>
      </c>
      <c r="E67" s="42" t="s">
        <v>56</v>
      </c>
      <c r="F67" s="43">
        <v>200</v>
      </c>
      <c r="G67" s="43">
        <v>0.66</v>
      </c>
      <c r="H67" s="43">
        <v>0.09</v>
      </c>
      <c r="I67" s="43">
        <v>25</v>
      </c>
      <c r="J67" s="43">
        <v>132.80000000000001</v>
      </c>
      <c r="K67" s="44">
        <v>314</v>
      </c>
      <c r="L67" s="43">
        <v>9.8000000000000007</v>
      </c>
    </row>
    <row r="68" spans="1:12" ht="15" x14ac:dyDescent="0.25">
      <c r="A68" s="23"/>
      <c r="B68" s="15"/>
      <c r="C68" s="11"/>
      <c r="D68" s="7" t="s">
        <v>23</v>
      </c>
      <c r="E68" s="42" t="s">
        <v>39</v>
      </c>
      <c r="F68" s="43">
        <v>30</v>
      </c>
      <c r="G68" s="43">
        <v>2.37</v>
      </c>
      <c r="H68" s="43">
        <v>0.4</v>
      </c>
      <c r="I68" s="43">
        <v>25.76</v>
      </c>
      <c r="J68" s="43">
        <v>70</v>
      </c>
      <c r="K68" s="44"/>
      <c r="L68" s="43">
        <v>3.75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51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530</v>
      </c>
      <c r="G72" s="19">
        <f>SUM(G64:G71)</f>
        <v>20.41</v>
      </c>
      <c r="H72" s="19">
        <f>SUM(H64:H71)</f>
        <v>20.239999999999998</v>
      </c>
      <c r="I72" s="19">
        <f>SUM(I64:I71)</f>
        <v>80.290000000000006</v>
      </c>
      <c r="J72" s="19">
        <f>SUM(J64:J71)</f>
        <v>536.53</v>
      </c>
      <c r="K72" s="25"/>
      <c r="L72" s="19">
        <f>SUM(L64:L71)</f>
        <v>71.14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:J82" si="18">SUM(G73:G81)</f>
        <v>0</v>
      </c>
      <c r="H82" s="19">
        <f t="shared" si="18"/>
        <v>0</v>
      </c>
      <c r="I82" s="19">
        <f t="shared" si="18"/>
        <v>0</v>
      </c>
      <c r="J82" s="19">
        <f t="shared" si="18"/>
        <v>0</v>
      </c>
      <c r="K82" s="25"/>
      <c r="L82" s="19">
        <f t="shared" ref="L82" si="19">SUM(L73:L81)</f>
        <v>0</v>
      </c>
    </row>
    <row r="83" spans="1:12" ht="15.75" customHeight="1" thickBot="1" x14ac:dyDescent="0.25">
      <c r="A83" s="29">
        <f>A64</f>
        <v>1</v>
      </c>
      <c r="B83" s="30">
        <f>B64</f>
        <v>4</v>
      </c>
      <c r="C83" s="60" t="s">
        <v>4</v>
      </c>
      <c r="D83" s="61"/>
      <c r="E83" s="31"/>
      <c r="F83" s="32">
        <f>F72+F82</f>
        <v>530</v>
      </c>
      <c r="G83" s="32">
        <f t="shared" ref="G83:J83" si="20">G72+G82</f>
        <v>20.41</v>
      </c>
      <c r="H83" s="32">
        <f t="shared" si="20"/>
        <v>20.239999999999998</v>
      </c>
      <c r="I83" s="32">
        <f t="shared" si="20"/>
        <v>80.290000000000006</v>
      </c>
      <c r="J83" s="32">
        <f t="shared" si="20"/>
        <v>536.53</v>
      </c>
      <c r="K83" s="32"/>
      <c r="L83" s="32">
        <f t="shared" ref="L83" si="21">L72+L82</f>
        <v>71.14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49</v>
      </c>
      <c r="F84" s="40">
        <v>60</v>
      </c>
      <c r="G84" s="40">
        <v>0.6</v>
      </c>
      <c r="H84" s="40">
        <v>0.12</v>
      </c>
      <c r="I84" s="40">
        <v>1.4</v>
      </c>
      <c r="J84" s="40">
        <v>13</v>
      </c>
      <c r="K84" s="41">
        <v>71</v>
      </c>
      <c r="L84" s="40">
        <v>16</v>
      </c>
    </row>
    <row r="85" spans="1:12" ht="15" x14ac:dyDescent="0.25">
      <c r="A85" s="23"/>
      <c r="B85" s="15"/>
      <c r="C85" s="11"/>
      <c r="D85" s="8"/>
      <c r="E85" s="52" t="s">
        <v>57</v>
      </c>
      <c r="F85" s="53">
        <v>150</v>
      </c>
      <c r="G85" s="53">
        <v>3.67</v>
      </c>
      <c r="H85" s="53">
        <v>5.42</v>
      </c>
      <c r="I85" s="53">
        <v>30.67</v>
      </c>
      <c r="J85" s="53">
        <v>210.11</v>
      </c>
      <c r="K85" s="54">
        <v>304</v>
      </c>
      <c r="L85" s="53">
        <v>14.43</v>
      </c>
    </row>
    <row r="86" spans="1:12" ht="15" x14ac:dyDescent="0.25">
      <c r="A86" s="23"/>
      <c r="B86" s="15"/>
      <c r="C86" s="11"/>
      <c r="D86" s="8"/>
      <c r="E86" s="52" t="s">
        <v>58</v>
      </c>
      <c r="F86" s="53">
        <v>90</v>
      </c>
      <c r="G86" s="53">
        <v>13.64</v>
      </c>
      <c r="H86" s="53">
        <v>14.57</v>
      </c>
      <c r="I86" s="53">
        <v>8.5</v>
      </c>
      <c r="J86" s="53">
        <v>176.8</v>
      </c>
      <c r="K86" s="54">
        <v>260</v>
      </c>
      <c r="L86" s="53">
        <v>35.44</v>
      </c>
    </row>
    <row r="87" spans="1:12" ht="15" x14ac:dyDescent="0.25">
      <c r="A87" s="23"/>
      <c r="B87" s="15"/>
      <c r="C87" s="11"/>
      <c r="D87" s="7" t="s">
        <v>22</v>
      </c>
      <c r="E87" s="42" t="s">
        <v>41</v>
      </c>
      <c r="F87" s="43">
        <v>200</v>
      </c>
      <c r="G87" s="43">
        <v>7.0000000000000007E-2</v>
      </c>
      <c r="H87" s="43">
        <v>0.02</v>
      </c>
      <c r="I87" s="43">
        <v>15</v>
      </c>
      <c r="J87" s="43">
        <v>60</v>
      </c>
      <c r="K87" s="44">
        <v>376</v>
      </c>
      <c r="L87" s="43">
        <v>1.92</v>
      </c>
    </row>
    <row r="88" spans="1:12" ht="15" x14ac:dyDescent="0.25">
      <c r="A88" s="23"/>
      <c r="B88" s="15"/>
      <c r="C88" s="11"/>
      <c r="D88" s="7" t="s">
        <v>23</v>
      </c>
      <c r="E88" s="42" t="s">
        <v>39</v>
      </c>
      <c r="F88" s="43">
        <v>30</v>
      </c>
      <c r="G88" s="43">
        <v>2.37</v>
      </c>
      <c r="H88" s="43">
        <v>0.4</v>
      </c>
      <c r="I88" s="43">
        <v>25.76</v>
      </c>
      <c r="J88" s="43">
        <v>70</v>
      </c>
      <c r="K88" s="44"/>
      <c r="L88" s="43">
        <v>3.75</v>
      </c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530</v>
      </c>
      <c r="G92" s="19">
        <f>SUM(G84:G91)</f>
        <v>20.350000000000001</v>
      </c>
      <c r="H92" s="19">
        <f>SUM(H84:H91)</f>
        <v>20.529999999999998</v>
      </c>
      <c r="I92" s="19">
        <f>SUM(I84:I91)</f>
        <v>81.33</v>
      </c>
      <c r="J92" s="19">
        <f>SUM(J84:J91)</f>
        <v>529.91000000000008</v>
      </c>
      <c r="K92" s="25"/>
      <c r="L92" s="19">
        <f>SUM(L84:L91)</f>
        <v>71.540000000000006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:J102" si="22">SUM(G93:G101)</f>
        <v>0</v>
      </c>
      <c r="H102" s="19">
        <f t="shared" si="22"/>
        <v>0</v>
      </c>
      <c r="I102" s="19">
        <f t="shared" si="22"/>
        <v>0</v>
      </c>
      <c r="J102" s="19">
        <f t="shared" si="22"/>
        <v>0</v>
      </c>
      <c r="K102" s="25"/>
      <c r="L102" s="19">
        <f t="shared" ref="L102" si="23">SUM(L93:L101)</f>
        <v>0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60" t="s">
        <v>4</v>
      </c>
      <c r="D103" s="61"/>
      <c r="E103" s="31"/>
      <c r="F103" s="32">
        <f>F92+F102</f>
        <v>530</v>
      </c>
      <c r="G103" s="32">
        <f t="shared" ref="G103:J103" si="24">G92+G102</f>
        <v>20.350000000000001</v>
      </c>
      <c r="H103" s="32">
        <f t="shared" si="24"/>
        <v>20.529999999999998</v>
      </c>
      <c r="I103" s="32">
        <f t="shared" si="24"/>
        <v>81.33</v>
      </c>
      <c r="J103" s="32">
        <f t="shared" si="24"/>
        <v>529.91000000000008</v>
      </c>
      <c r="K103" s="32"/>
      <c r="L103" s="32">
        <f t="shared" ref="L103" si="25">L92+L102</f>
        <v>71.540000000000006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59</v>
      </c>
      <c r="F104" s="40" t="s">
        <v>44</v>
      </c>
      <c r="G104" s="40">
        <v>7.1</v>
      </c>
      <c r="H104" s="40">
        <v>10.72</v>
      </c>
      <c r="I104" s="40">
        <v>29.42</v>
      </c>
      <c r="J104" s="40">
        <v>251</v>
      </c>
      <c r="K104" s="41">
        <v>182</v>
      </c>
      <c r="L104" s="40">
        <v>20.62</v>
      </c>
    </row>
    <row r="105" spans="1:12" ht="15" x14ac:dyDescent="0.25">
      <c r="A105" s="23"/>
      <c r="B105" s="15"/>
      <c r="C105" s="11"/>
      <c r="D105" s="6"/>
      <c r="E105" s="42" t="s">
        <v>60</v>
      </c>
      <c r="F105" s="43">
        <v>20</v>
      </c>
      <c r="G105" s="43">
        <v>5.21</v>
      </c>
      <c r="H105" s="43">
        <v>9.5399999999999991</v>
      </c>
      <c r="I105" s="43"/>
      <c r="J105" s="43">
        <v>43.56</v>
      </c>
      <c r="K105" s="44">
        <v>12</v>
      </c>
      <c r="L105" s="43">
        <v>16</v>
      </c>
    </row>
    <row r="106" spans="1:12" ht="15" x14ac:dyDescent="0.25">
      <c r="A106" s="23"/>
      <c r="B106" s="15"/>
      <c r="C106" s="11"/>
      <c r="D106" s="7" t="s">
        <v>22</v>
      </c>
      <c r="E106" s="42" t="s">
        <v>61</v>
      </c>
      <c r="F106" s="43">
        <v>200</v>
      </c>
      <c r="G106" s="43">
        <v>5.6</v>
      </c>
      <c r="H106" s="43">
        <v>2.8</v>
      </c>
      <c r="I106" s="43">
        <v>29.2</v>
      </c>
      <c r="J106" s="43">
        <v>155.19999999999999</v>
      </c>
      <c r="K106" s="44">
        <v>379</v>
      </c>
      <c r="L106" s="43">
        <v>15.17</v>
      </c>
    </row>
    <row r="107" spans="1:12" ht="15" x14ac:dyDescent="0.25">
      <c r="A107" s="23"/>
      <c r="B107" s="15"/>
      <c r="C107" s="11"/>
      <c r="D107" s="7" t="s">
        <v>23</v>
      </c>
      <c r="E107" s="42" t="s">
        <v>39</v>
      </c>
      <c r="F107" s="43">
        <v>30</v>
      </c>
      <c r="G107" s="43">
        <v>2.37</v>
      </c>
      <c r="H107" s="43">
        <v>0.4</v>
      </c>
      <c r="I107" s="43">
        <v>25.76</v>
      </c>
      <c r="J107" s="43">
        <v>70</v>
      </c>
      <c r="K107" s="44"/>
      <c r="L107" s="43">
        <v>3.75</v>
      </c>
    </row>
    <row r="108" spans="1:12" ht="15" x14ac:dyDescent="0.25">
      <c r="A108" s="23"/>
      <c r="B108" s="15"/>
      <c r="C108" s="11"/>
      <c r="D108" s="7" t="s">
        <v>24</v>
      </c>
      <c r="E108" s="42" t="s">
        <v>62</v>
      </c>
      <c r="F108" s="43">
        <v>100</v>
      </c>
      <c r="G108" s="43">
        <v>0.4</v>
      </c>
      <c r="H108" s="43">
        <v>0.4</v>
      </c>
      <c r="I108" s="43">
        <v>9.8000000000000007</v>
      </c>
      <c r="J108" s="43">
        <v>32</v>
      </c>
      <c r="K108" s="44">
        <v>338</v>
      </c>
      <c r="L108" s="43">
        <v>16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v>556</v>
      </c>
      <c r="G111" s="19">
        <f t="shared" ref="G111:J111" si="26">SUM(G104:G110)</f>
        <v>20.679999999999996</v>
      </c>
      <c r="H111" s="19">
        <f t="shared" si="26"/>
        <v>23.859999999999996</v>
      </c>
      <c r="I111" s="19">
        <f t="shared" si="26"/>
        <v>94.18</v>
      </c>
      <c r="J111" s="19">
        <f t="shared" si="26"/>
        <v>551.76</v>
      </c>
      <c r="K111" s="25"/>
      <c r="L111" s="19">
        <f t="shared" ref="L111" si="27">SUM(L104:L110)</f>
        <v>71.540000000000006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28">SUM(G112:G120)</f>
        <v>0</v>
      </c>
      <c r="H121" s="19">
        <f t="shared" si="28"/>
        <v>0</v>
      </c>
      <c r="I121" s="19">
        <f t="shared" si="28"/>
        <v>0</v>
      </c>
      <c r="J121" s="19">
        <f t="shared" si="28"/>
        <v>0</v>
      </c>
      <c r="K121" s="25"/>
      <c r="L121" s="19">
        <f t="shared" ref="L121" si="29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60" t="s">
        <v>4</v>
      </c>
      <c r="D122" s="61"/>
      <c r="E122" s="31"/>
      <c r="F122" s="32">
        <f>F111+F121</f>
        <v>556</v>
      </c>
      <c r="G122" s="32">
        <f t="shared" ref="G122:J122" si="30">G111+G121</f>
        <v>20.679999999999996</v>
      </c>
      <c r="H122" s="32">
        <f t="shared" si="30"/>
        <v>23.859999999999996</v>
      </c>
      <c r="I122" s="32">
        <f t="shared" si="30"/>
        <v>94.18</v>
      </c>
      <c r="J122" s="32">
        <f t="shared" si="30"/>
        <v>551.76</v>
      </c>
      <c r="K122" s="32"/>
      <c r="L122" s="32">
        <f t="shared" ref="L122" si="31">L111+L121</f>
        <v>71.540000000000006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57</v>
      </c>
      <c r="F123" s="40">
        <v>150</v>
      </c>
      <c r="G123" s="40">
        <v>3.67</v>
      </c>
      <c r="H123" s="40">
        <v>5.42</v>
      </c>
      <c r="I123" s="40">
        <v>30.67</v>
      </c>
      <c r="J123" s="40">
        <v>210.11</v>
      </c>
      <c r="K123" s="41">
        <v>304</v>
      </c>
      <c r="L123" s="40">
        <v>14.43</v>
      </c>
    </row>
    <row r="124" spans="1:12" ht="15" x14ac:dyDescent="0.25">
      <c r="A124" s="14"/>
      <c r="B124" s="15"/>
      <c r="C124" s="11"/>
      <c r="D124" s="6"/>
      <c r="E124" s="42" t="s">
        <v>63</v>
      </c>
      <c r="F124" s="43">
        <v>90</v>
      </c>
      <c r="G124" s="43">
        <v>15.69</v>
      </c>
      <c r="H124" s="43">
        <v>15.08</v>
      </c>
      <c r="I124" s="43">
        <v>14.65</v>
      </c>
      <c r="J124" s="43">
        <v>257.39999999999998</v>
      </c>
      <c r="K124" s="44">
        <v>294</v>
      </c>
      <c r="L124" s="43">
        <v>33.340000000000003</v>
      </c>
    </row>
    <row r="125" spans="1:12" ht="15" x14ac:dyDescent="0.25">
      <c r="A125" s="14"/>
      <c r="B125" s="15"/>
      <c r="C125" s="11"/>
      <c r="D125" s="7" t="s">
        <v>22</v>
      </c>
      <c r="E125" s="42" t="s">
        <v>64</v>
      </c>
      <c r="F125" s="43" t="s">
        <v>53</v>
      </c>
      <c r="G125" s="43">
        <v>0.13</v>
      </c>
      <c r="H125" s="43">
        <v>0.02</v>
      </c>
      <c r="I125" s="43">
        <v>15.2</v>
      </c>
      <c r="J125" s="43">
        <v>62</v>
      </c>
      <c r="K125" s="44">
        <v>377</v>
      </c>
      <c r="L125" s="43">
        <v>4.0199999999999996</v>
      </c>
    </row>
    <row r="126" spans="1:12" ht="15" x14ac:dyDescent="0.25">
      <c r="A126" s="14"/>
      <c r="B126" s="15"/>
      <c r="C126" s="11"/>
      <c r="D126" s="7" t="s">
        <v>23</v>
      </c>
      <c r="E126" s="42" t="s">
        <v>39</v>
      </c>
      <c r="F126" s="43">
        <v>30</v>
      </c>
      <c r="G126" s="43">
        <v>2.37</v>
      </c>
      <c r="H126" s="43">
        <v>0.4</v>
      </c>
      <c r="I126" s="43">
        <v>25.76</v>
      </c>
      <c r="J126" s="43">
        <v>70</v>
      </c>
      <c r="K126" s="44"/>
      <c r="L126" s="43">
        <v>3.75</v>
      </c>
    </row>
    <row r="127" spans="1:12" ht="15" x14ac:dyDescent="0.25">
      <c r="A127" s="14"/>
      <c r="B127" s="15"/>
      <c r="C127" s="11"/>
      <c r="D127" s="7" t="s">
        <v>65</v>
      </c>
      <c r="E127" s="42" t="s">
        <v>66</v>
      </c>
      <c r="F127" s="43">
        <v>60</v>
      </c>
      <c r="G127" s="43">
        <v>0.6</v>
      </c>
      <c r="H127" s="43">
        <v>0.12</v>
      </c>
      <c r="I127" s="43">
        <v>1.4</v>
      </c>
      <c r="J127" s="43">
        <v>13</v>
      </c>
      <c r="K127" s="44">
        <v>71</v>
      </c>
      <c r="L127" s="43">
        <v>16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v>537</v>
      </c>
      <c r="G130" s="19">
        <f t="shared" ref="G130:J130" si="32">SUM(G123:G129)</f>
        <v>22.46</v>
      </c>
      <c r="H130" s="19">
        <f t="shared" si="32"/>
        <v>21.04</v>
      </c>
      <c r="I130" s="19">
        <f t="shared" si="32"/>
        <v>87.68</v>
      </c>
      <c r="J130" s="19">
        <f t="shared" si="32"/>
        <v>612.51</v>
      </c>
      <c r="K130" s="25"/>
      <c r="L130" s="19">
        <f t="shared" ref="L130" si="33">SUM(L123:L129)</f>
        <v>71.540000000000006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34">SUM(G131:G139)</f>
        <v>0</v>
      </c>
      <c r="H140" s="19">
        <f t="shared" si="34"/>
        <v>0</v>
      </c>
      <c r="I140" s="19">
        <f t="shared" si="34"/>
        <v>0</v>
      </c>
      <c r="J140" s="19">
        <f t="shared" si="34"/>
        <v>0</v>
      </c>
      <c r="K140" s="25"/>
      <c r="L140" s="19">
        <f t="shared" ref="L140" si="35">SUM(L131:L139)</f>
        <v>0</v>
      </c>
    </row>
    <row r="141" spans="1:12" ht="15.75" thickBot="1" x14ac:dyDescent="0.25">
      <c r="A141" s="33">
        <f>A123</f>
        <v>2</v>
      </c>
      <c r="B141" s="33">
        <f>B123</f>
        <v>2</v>
      </c>
      <c r="C141" s="60" t="s">
        <v>4</v>
      </c>
      <c r="D141" s="61"/>
      <c r="E141" s="31"/>
      <c r="F141" s="32">
        <f>F130+F140</f>
        <v>537</v>
      </c>
      <c r="G141" s="32"/>
      <c r="H141" s="32">
        <f t="shared" ref="H141:J141" si="36">H130+H140</f>
        <v>21.04</v>
      </c>
      <c r="I141" s="32">
        <f t="shared" si="36"/>
        <v>87.68</v>
      </c>
      <c r="J141" s="32">
        <f t="shared" si="36"/>
        <v>612.51</v>
      </c>
      <c r="K141" s="32"/>
      <c r="L141" s="32">
        <f t="shared" ref="L141" si="37">L130+L140</f>
        <v>71.540000000000006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50</v>
      </c>
      <c r="F142" s="40">
        <v>150</v>
      </c>
      <c r="G142" s="55">
        <v>5.0999999999999996</v>
      </c>
      <c r="H142" s="40">
        <v>7.5</v>
      </c>
      <c r="I142" s="40">
        <v>28.5</v>
      </c>
      <c r="J142" s="40">
        <v>202</v>
      </c>
      <c r="K142" s="41">
        <v>309</v>
      </c>
      <c r="L142" s="40">
        <v>15.21</v>
      </c>
    </row>
    <row r="143" spans="1:12" ht="15" x14ac:dyDescent="0.25">
      <c r="A143" s="23"/>
      <c r="B143" s="15"/>
      <c r="C143" s="11"/>
      <c r="D143" s="6"/>
      <c r="E143" s="42" t="s">
        <v>67</v>
      </c>
      <c r="F143" s="43">
        <v>40</v>
      </c>
      <c r="G143" s="43">
        <v>5.08</v>
      </c>
      <c r="H143" s="43">
        <v>4.5999999999999996</v>
      </c>
      <c r="I143" s="43">
        <v>0.28000000000000003</v>
      </c>
      <c r="J143" s="43">
        <v>63</v>
      </c>
      <c r="K143" s="44">
        <v>209</v>
      </c>
      <c r="L143" s="43">
        <v>11</v>
      </c>
    </row>
    <row r="144" spans="1:12" ht="15" x14ac:dyDescent="0.25">
      <c r="A144" s="23"/>
      <c r="B144" s="15"/>
      <c r="C144" s="11"/>
      <c r="D144" s="7" t="s">
        <v>22</v>
      </c>
      <c r="E144" s="42" t="s">
        <v>68</v>
      </c>
      <c r="F144" s="43">
        <v>200</v>
      </c>
      <c r="G144" s="43">
        <v>0.24</v>
      </c>
      <c r="H144" s="43"/>
      <c r="I144" s="43">
        <v>13.79</v>
      </c>
      <c r="J144" s="43">
        <v>145.08000000000001</v>
      </c>
      <c r="K144" s="44">
        <v>291</v>
      </c>
      <c r="L144" s="43">
        <v>14.58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39</v>
      </c>
      <c r="F145" s="43">
        <v>30</v>
      </c>
      <c r="G145" s="43">
        <v>2.37</v>
      </c>
      <c r="H145" s="43">
        <v>0.4</v>
      </c>
      <c r="I145" s="43">
        <v>25.76</v>
      </c>
      <c r="J145" s="43">
        <v>70</v>
      </c>
      <c r="K145" s="44"/>
      <c r="L145" s="43">
        <v>3.75</v>
      </c>
    </row>
    <row r="146" spans="1:12" ht="15" x14ac:dyDescent="0.25">
      <c r="A146" s="23"/>
      <c r="B146" s="15"/>
      <c r="C146" s="11"/>
      <c r="D146" s="7" t="s">
        <v>65</v>
      </c>
      <c r="E146" s="42" t="s">
        <v>69</v>
      </c>
      <c r="F146" s="43">
        <v>80</v>
      </c>
      <c r="G146" s="43">
        <v>2.4</v>
      </c>
      <c r="H146" s="43">
        <v>4.8</v>
      </c>
      <c r="I146" s="43">
        <v>1.9</v>
      </c>
      <c r="J146" s="43">
        <v>17.3</v>
      </c>
      <c r="K146" s="44">
        <v>71</v>
      </c>
      <c r="L146" s="43">
        <v>27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38">SUM(G142:G148)</f>
        <v>15.19</v>
      </c>
      <c r="H149" s="19">
        <f t="shared" si="38"/>
        <v>17.3</v>
      </c>
      <c r="I149" s="19">
        <f t="shared" si="38"/>
        <v>70.23</v>
      </c>
      <c r="J149" s="19">
        <f t="shared" si="38"/>
        <v>497.38000000000005</v>
      </c>
      <c r="K149" s="25"/>
      <c r="L149" s="19">
        <f t="shared" ref="L149" si="39">SUM(L142:L148)</f>
        <v>71.539999999999992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40">SUM(G150:G158)</f>
        <v>0</v>
      </c>
      <c r="H159" s="19">
        <f t="shared" si="40"/>
        <v>0</v>
      </c>
      <c r="I159" s="19">
        <f t="shared" si="40"/>
        <v>0</v>
      </c>
      <c r="J159" s="19">
        <f t="shared" si="40"/>
        <v>0</v>
      </c>
      <c r="K159" s="25"/>
      <c r="L159" s="19">
        <f t="shared" ref="L159" si="41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60" t="s">
        <v>4</v>
      </c>
      <c r="D160" s="61"/>
      <c r="E160" s="31"/>
      <c r="F160" s="32">
        <f>F149+F159</f>
        <v>500</v>
      </c>
      <c r="G160" s="32">
        <f t="shared" ref="G160:J160" si="42">G149+G159</f>
        <v>15.19</v>
      </c>
      <c r="H160" s="32">
        <f t="shared" si="42"/>
        <v>17.3</v>
      </c>
      <c r="I160" s="32">
        <f t="shared" si="42"/>
        <v>70.23</v>
      </c>
      <c r="J160" s="32">
        <f t="shared" si="42"/>
        <v>497.38000000000005</v>
      </c>
      <c r="K160" s="32"/>
      <c r="L160" s="32">
        <f t="shared" ref="L160" si="43">L149+L159</f>
        <v>71.539999999999992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70</v>
      </c>
      <c r="F161" s="40">
        <v>150</v>
      </c>
      <c r="G161" s="40">
        <v>3.67</v>
      </c>
      <c r="H161" s="40">
        <v>3.42</v>
      </c>
      <c r="I161" s="40">
        <v>25.67</v>
      </c>
      <c r="J161" s="40">
        <v>210.11</v>
      </c>
      <c r="K161" s="41">
        <v>304</v>
      </c>
      <c r="L161" s="40">
        <v>17.670000000000002</v>
      </c>
    </row>
    <row r="162" spans="1:12" ht="15" x14ac:dyDescent="0.25">
      <c r="A162" s="23"/>
      <c r="B162" s="15"/>
      <c r="C162" s="11"/>
      <c r="D162" s="6"/>
      <c r="E162" s="42" t="s">
        <v>71</v>
      </c>
      <c r="F162" s="43">
        <v>60</v>
      </c>
      <c r="G162" s="43">
        <v>10.66</v>
      </c>
      <c r="H162" s="43">
        <v>13.9</v>
      </c>
      <c r="I162" s="43">
        <v>0.54</v>
      </c>
      <c r="J162" s="43">
        <v>112</v>
      </c>
      <c r="K162" s="44">
        <v>243</v>
      </c>
      <c r="L162" s="43">
        <v>24.32</v>
      </c>
    </row>
    <row r="163" spans="1:12" ht="15" x14ac:dyDescent="0.25">
      <c r="A163" s="23"/>
      <c r="B163" s="15"/>
      <c r="C163" s="11"/>
      <c r="D163" s="7" t="s">
        <v>22</v>
      </c>
      <c r="E163" s="42" t="s">
        <v>56</v>
      </c>
      <c r="F163" s="43">
        <v>200</v>
      </c>
      <c r="G163" s="43">
        <v>0.66</v>
      </c>
      <c r="H163" s="43">
        <v>0.09</v>
      </c>
      <c r="I163" s="43">
        <v>20</v>
      </c>
      <c r="J163" s="43">
        <v>132.80000000000001</v>
      </c>
      <c r="K163" s="44">
        <v>314</v>
      </c>
      <c r="L163" s="43">
        <v>9.8000000000000007</v>
      </c>
    </row>
    <row r="164" spans="1:12" ht="15" x14ac:dyDescent="0.25">
      <c r="A164" s="23"/>
      <c r="B164" s="15"/>
      <c r="C164" s="11"/>
      <c r="D164" s="7" t="s">
        <v>23</v>
      </c>
      <c r="E164" s="42" t="s">
        <v>39</v>
      </c>
      <c r="F164" s="43">
        <v>30</v>
      </c>
      <c r="G164" s="43">
        <v>2.37</v>
      </c>
      <c r="H164" s="43">
        <v>0.4</v>
      </c>
      <c r="I164" s="43">
        <v>25.76</v>
      </c>
      <c r="J164" s="43">
        <v>70</v>
      </c>
      <c r="K164" s="44"/>
      <c r="L164" s="43">
        <v>3.75</v>
      </c>
    </row>
    <row r="165" spans="1:12" ht="15" x14ac:dyDescent="0.25">
      <c r="A165" s="23"/>
      <c r="B165" s="15"/>
      <c r="C165" s="11"/>
      <c r="D165" s="7" t="s">
        <v>72</v>
      </c>
      <c r="E165" s="42" t="s">
        <v>69</v>
      </c>
      <c r="F165" s="43">
        <v>60</v>
      </c>
      <c r="G165" s="43">
        <v>0.6</v>
      </c>
      <c r="H165" s="43">
        <v>0.12</v>
      </c>
      <c r="I165" s="43">
        <v>14</v>
      </c>
      <c r="J165" s="43">
        <v>13</v>
      </c>
      <c r="K165" s="44">
        <v>71</v>
      </c>
      <c r="L165" s="43">
        <v>16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500</v>
      </c>
      <c r="G168" s="19">
        <f t="shared" ref="G168:J168" si="44">SUM(G161:G167)</f>
        <v>17.96</v>
      </c>
      <c r="H168" s="19">
        <f t="shared" si="44"/>
        <v>17.93</v>
      </c>
      <c r="I168" s="19">
        <f t="shared" si="44"/>
        <v>85.97</v>
      </c>
      <c r="J168" s="19">
        <f t="shared" si="44"/>
        <v>537.91000000000008</v>
      </c>
      <c r="K168" s="25"/>
      <c r="L168" s="19">
        <f t="shared" ref="L168" si="45">SUM(L161:L167)</f>
        <v>71.540000000000006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46">SUM(G169:G177)</f>
        <v>0</v>
      </c>
      <c r="H178" s="19">
        <f t="shared" si="46"/>
        <v>0</v>
      </c>
      <c r="I178" s="19">
        <f t="shared" si="46"/>
        <v>0</v>
      </c>
      <c r="J178" s="19">
        <f t="shared" si="46"/>
        <v>0</v>
      </c>
      <c r="K178" s="25"/>
      <c r="L178" s="19">
        <f t="shared" ref="L178" si="47">SUM(L169:L177)</f>
        <v>0</v>
      </c>
    </row>
    <row r="179" spans="1:12" ht="15.75" thickBot="1" x14ac:dyDescent="0.25">
      <c r="A179" s="29">
        <f>A161</f>
        <v>2</v>
      </c>
      <c r="B179" s="30">
        <f>B161</f>
        <v>4</v>
      </c>
      <c r="C179" s="60" t="s">
        <v>4</v>
      </c>
      <c r="D179" s="61"/>
      <c r="E179" s="31"/>
      <c r="F179" s="32">
        <f>F168+F178</f>
        <v>500</v>
      </c>
      <c r="G179" s="32">
        <f t="shared" ref="G179:J179" si="48">G168+G178</f>
        <v>17.96</v>
      </c>
      <c r="H179" s="32">
        <f t="shared" si="48"/>
        <v>17.93</v>
      </c>
      <c r="I179" s="32">
        <f t="shared" si="48"/>
        <v>85.97</v>
      </c>
      <c r="J179" s="32">
        <f t="shared" si="48"/>
        <v>537.91000000000008</v>
      </c>
      <c r="K179" s="32"/>
      <c r="L179" s="32">
        <f t="shared" ref="L179" si="49">L168+L178</f>
        <v>71.540000000000006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54</v>
      </c>
      <c r="F180" s="40">
        <v>150</v>
      </c>
      <c r="G180" s="40">
        <v>3.08</v>
      </c>
      <c r="H180" s="40">
        <v>2.33</v>
      </c>
      <c r="I180" s="40">
        <v>31.13</v>
      </c>
      <c r="J180" s="40">
        <v>129.72999999999999</v>
      </c>
      <c r="K180" s="41">
        <v>312</v>
      </c>
      <c r="L180" s="40">
        <v>15.34</v>
      </c>
    </row>
    <row r="181" spans="1:12" ht="15" x14ac:dyDescent="0.25">
      <c r="A181" s="23"/>
      <c r="B181" s="15"/>
      <c r="C181" s="11"/>
      <c r="D181" s="6"/>
      <c r="E181" s="42" t="s">
        <v>73</v>
      </c>
      <c r="F181" s="43">
        <v>90</v>
      </c>
      <c r="G181" s="43">
        <v>12.9</v>
      </c>
      <c r="H181" s="43">
        <v>17.399999999999999</v>
      </c>
      <c r="I181" s="43">
        <v>13.2</v>
      </c>
      <c r="J181" s="43">
        <v>408</v>
      </c>
      <c r="K181" s="44">
        <v>268</v>
      </c>
      <c r="L181" s="43">
        <v>34.53</v>
      </c>
    </row>
    <row r="182" spans="1:12" ht="15" x14ac:dyDescent="0.25">
      <c r="A182" s="23"/>
      <c r="B182" s="15"/>
      <c r="C182" s="11"/>
      <c r="D182" s="7" t="s">
        <v>22</v>
      </c>
      <c r="E182" s="42" t="s">
        <v>41</v>
      </c>
      <c r="F182" s="43">
        <v>200</v>
      </c>
      <c r="G182" s="43">
        <v>0.53</v>
      </c>
      <c r="H182" s="43"/>
      <c r="I182" s="43">
        <v>9.4700000000000006</v>
      </c>
      <c r="J182" s="43">
        <v>40</v>
      </c>
      <c r="K182" s="44">
        <v>376</v>
      </c>
      <c r="L182" s="43">
        <v>1.92</v>
      </c>
    </row>
    <row r="183" spans="1:12" ht="15" x14ac:dyDescent="0.25">
      <c r="A183" s="23"/>
      <c r="B183" s="15"/>
      <c r="C183" s="11"/>
      <c r="D183" s="7" t="s">
        <v>23</v>
      </c>
      <c r="E183" s="42" t="s">
        <v>39</v>
      </c>
      <c r="F183" s="43">
        <v>30</v>
      </c>
      <c r="G183" s="43">
        <v>2.37</v>
      </c>
      <c r="H183" s="43">
        <v>0.4</v>
      </c>
      <c r="I183" s="43">
        <v>25.76</v>
      </c>
      <c r="J183" s="43">
        <v>70</v>
      </c>
      <c r="K183" s="44"/>
      <c r="L183" s="43">
        <v>3.75</v>
      </c>
    </row>
    <row r="184" spans="1:12" ht="15" x14ac:dyDescent="0.25">
      <c r="A184" s="23"/>
      <c r="B184" s="15"/>
      <c r="C184" s="11"/>
      <c r="D184" s="7" t="s">
        <v>72</v>
      </c>
      <c r="E184" s="42" t="s">
        <v>69</v>
      </c>
      <c r="F184" s="43">
        <v>60</v>
      </c>
      <c r="G184" s="43">
        <v>0.6</v>
      </c>
      <c r="H184" s="43">
        <v>0.12</v>
      </c>
      <c r="I184" s="43">
        <v>1.4</v>
      </c>
      <c r="J184" s="43">
        <v>13</v>
      </c>
      <c r="K184" s="44">
        <v>71</v>
      </c>
      <c r="L184" s="43">
        <v>16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530</v>
      </c>
      <c r="G187" s="19">
        <f t="shared" ref="G187:J187" si="50">SUM(G180:G186)</f>
        <v>19.480000000000004</v>
      </c>
      <c r="H187" s="19">
        <f t="shared" si="50"/>
        <v>20.249999999999996</v>
      </c>
      <c r="I187" s="19">
        <f t="shared" si="50"/>
        <v>80.960000000000008</v>
      </c>
      <c r="J187" s="19">
        <f t="shared" si="50"/>
        <v>660.73</v>
      </c>
      <c r="K187" s="25"/>
      <c r="L187" s="19">
        <f t="shared" ref="L187" si="51">SUM(L180:L186)</f>
        <v>71.540000000000006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52">SUM(G188:G196)</f>
        <v>0</v>
      </c>
      <c r="H197" s="19">
        <f t="shared" si="52"/>
        <v>0</v>
      </c>
      <c r="I197" s="19">
        <f t="shared" si="52"/>
        <v>0</v>
      </c>
      <c r="J197" s="19">
        <f t="shared" si="52"/>
        <v>0</v>
      </c>
      <c r="K197" s="25"/>
      <c r="L197" s="19">
        <f t="shared" ref="L197" si="53">SUM(L188:L196)</f>
        <v>0</v>
      </c>
    </row>
    <row r="198" spans="1:12" ht="15.75" thickBot="1" x14ac:dyDescent="0.25">
      <c r="A198" s="29">
        <f>A180</f>
        <v>2</v>
      </c>
      <c r="B198" s="30">
        <f>B180</f>
        <v>5</v>
      </c>
      <c r="C198" s="60" t="s">
        <v>4</v>
      </c>
      <c r="D198" s="61"/>
      <c r="E198" s="31"/>
      <c r="F198" s="32">
        <f>F187+F197</f>
        <v>530</v>
      </c>
      <c r="G198" s="32">
        <f t="shared" ref="G198:J198" si="54">G187+G197</f>
        <v>19.480000000000004</v>
      </c>
      <c r="H198" s="32">
        <f t="shared" si="54"/>
        <v>20.249999999999996</v>
      </c>
      <c r="I198" s="32">
        <f t="shared" si="54"/>
        <v>80.960000000000008</v>
      </c>
      <c r="J198" s="32">
        <f t="shared" si="54"/>
        <v>660.73</v>
      </c>
      <c r="K198" s="32"/>
      <c r="L198" s="32">
        <f t="shared" ref="L198" si="55">L187+L197</f>
        <v>71.540000000000006</v>
      </c>
    </row>
    <row r="199" spans="1:12" ht="13.5" customHeight="1" x14ac:dyDescent="0.25">
      <c r="A199" s="20">
        <v>3</v>
      </c>
      <c r="B199" s="21">
        <v>1</v>
      </c>
      <c r="C199" s="22" t="s">
        <v>20</v>
      </c>
      <c r="D199" s="5" t="s">
        <v>21</v>
      </c>
      <c r="E199" s="39" t="s">
        <v>77</v>
      </c>
      <c r="F199" s="40" t="s">
        <v>44</v>
      </c>
      <c r="G199" s="40">
        <v>6.11</v>
      </c>
      <c r="H199" s="40">
        <v>10.72</v>
      </c>
      <c r="I199" s="40">
        <v>27.38</v>
      </c>
      <c r="J199" s="40">
        <v>251</v>
      </c>
      <c r="K199" s="41">
        <v>181</v>
      </c>
      <c r="L199" s="40">
        <v>32.840000000000003</v>
      </c>
    </row>
    <row r="200" spans="1:12" ht="15" x14ac:dyDescent="0.25">
      <c r="A200" s="23"/>
      <c r="B200" s="15"/>
      <c r="C200" s="11"/>
      <c r="D200" s="6"/>
      <c r="E200" s="42" t="s">
        <v>67</v>
      </c>
      <c r="F200" s="43">
        <v>40</v>
      </c>
      <c r="G200" s="43">
        <v>5.08</v>
      </c>
      <c r="H200" s="43">
        <v>4.5999999999999996</v>
      </c>
      <c r="I200" s="43">
        <v>0.28000000000000003</v>
      </c>
      <c r="J200" s="43">
        <v>63</v>
      </c>
      <c r="K200" s="44">
        <v>209</v>
      </c>
      <c r="L200" s="43">
        <v>11</v>
      </c>
    </row>
    <row r="201" spans="1:12" ht="15" x14ac:dyDescent="0.25">
      <c r="A201" s="23"/>
      <c r="B201" s="15"/>
      <c r="C201" s="11"/>
      <c r="D201" s="7" t="s">
        <v>22</v>
      </c>
      <c r="E201" s="42" t="s">
        <v>46</v>
      </c>
      <c r="F201" s="43">
        <v>200</v>
      </c>
      <c r="G201" s="43">
        <v>3.78</v>
      </c>
      <c r="H201" s="43">
        <v>0.67</v>
      </c>
      <c r="I201" s="43">
        <v>26</v>
      </c>
      <c r="J201" s="43">
        <v>125</v>
      </c>
      <c r="K201" s="44">
        <v>382</v>
      </c>
      <c r="L201" s="43">
        <v>17.7</v>
      </c>
    </row>
    <row r="202" spans="1:12" ht="15" x14ac:dyDescent="0.25">
      <c r="A202" s="23"/>
      <c r="B202" s="15"/>
      <c r="C202" s="11"/>
      <c r="D202" s="7" t="s">
        <v>23</v>
      </c>
      <c r="E202" s="42" t="s">
        <v>47</v>
      </c>
      <c r="F202" s="43">
        <v>60</v>
      </c>
      <c r="G202" s="43">
        <v>4.74</v>
      </c>
      <c r="H202" s="43">
        <v>3.8</v>
      </c>
      <c r="I202" s="43">
        <v>31</v>
      </c>
      <c r="J202" s="43">
        <v>140</v>
      </c>
      <c r="K202" s="44"/>
      <c r="L202" s="43">
        <v>10</v>
      </c>
    </row>
    <row r="203" spans="1:12" ht="15" x14ac:dyDescent="0.25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v>506</v>
      </c>
      <c r="G206" s="19">
        <f t="shared" ref="G206:J206" si="56">SUM(G199:G205)</f>
        <v>19.71</v>
      </c>
      <c r="H206" s="19">
        <f t="shared" si="56"/>
        <v>19.79</v>
      </c>
      <c r="I206" s="19">
        <f t="shared" si="56"/>
        <v>84.66</v>
      </c>
      <c r="J206" s="19">
        <f t="shared" si="56"/>
        <v>579</v>
      </c>
      <c r="K206" s="25"/>
      <c r="L206" s="19">
        <f t="shared" ref="L206" si="57">SUM(L199:L205)</f>
        <v>71.540000000000006</v>
      </c>
    </row>
    <row r="207" spans="1:12" ht="15" x14ac:dyDescent="0.25">
      <c r="A207" s="26">
        <v>3</v>
      </c>
      <c r="B207" s="13">
        <f>B199</f>
        <v>1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58">SUM(G207:G215)</f>
        <v>0</v>
      </c>
      <c r="H216" s="19">
        <f t="shared" si="58"/>
        <v>0</v>
      </c>
      <c r="I216" s="19">
        <f t="shared" si="58"/>
        <v>0</v>
      </c>
      <c r="J216" s="19">
        <f t="shared" si="58"/>
        <v>0</v>
      </c>
      <c r="K216" s="25"/>
      <c r="L216" s="19">
        <f t="shared" ref="L216" si="59">SUM(L207:L215)</f>
        <v>0</v>
      </c>
    </row>
    <row r="217" spans="1:12" ht="15.75" thickBot="1" x14ac:dyDescent="0.25">
      <c r="A217" s="29">
        <f>A199</f>
        <v>3</v>
      </c>
      <c r="B217" s="30">
        <f>B199</f>
        <v>1</v>
      </c>
      <c r="C217" s="60" t="s">
        <v>4</v>
      </c>
      <c r="D217" s="61"/>
      <c r="E217" s="31"/>
      <c r="F217" s="32">
        <f>F206+F216</f>
        <v>506</v>
      </c>
      <c r="G217" s="32">
        <f t="shared" ref="G217:J217" si="60">G206+G216</f>
        <v>19.71</v>
      </c>
      <c r="H217" s="32">
        <f t="shared" si="60"/>
        <v>19.79</v>
      </c>
      <c r="I217" s="32">
        <f t="shared" si="60"/>
        <v>84.66</v>
      </c>
      <c r="J217" s="32">
        <f t="shared" si="60"/>
        <v>579</v>
      </c>
      <c r="K217" s="32"/>
      <c r="L217" s="32">
        <f t="shared" ref="L217" si="61">L206+L216</f>
        <v>71.540000000000006</v>
      </c>
    </row>
    <row r="218" spans="1:12" ht="15" x14ac:dyDescent="0.25">
      <c r="A218" s="14">
        <v>3</v>
      </c>
      <c r="B218" s="15">
        <v>2</v>
      </c>
      <c r="C218" s="22" t="s">
        <v>20</v>
      </c>
      <c r="D218" s="5" t="s">
        <v>21</v>
      </c>
      <c r="E218" s="39" t="s">
        <v>78</v>
      </c>
      <c r="F218" s="40" t="s">
        <v>42</v>
      </c>
      <c r="G218" s="40">
        <v>19.399999999999999</v>
      </c>
      <c r="H218" s="40">
        <v>21.9</v>
      </c>
      <c r="I218" s="40">
        <v>40.74</v>
      </c>
      <c r="J218" s="40">
        <v>405</v>
      </c>
      <c r="K218" s="41">
        <v>222</v>
      </c>
      <c r="L218" s="40">
        <v>49.87</v>
      </c>
    </row>
    <row r="219" spans="1:12" ht="15" x14ac:dyDescent="0.25">
      <c r="A219" s="14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7" t="s">
        <v>22</v>
      </c>
      <c r="E220" s="42" t="s">
        <v>41</v>
      </c>
      <c r="F220" s="43">
        <v>200</v>
      </c>
      <c r="G220" s="43">
        <v>7.0000000000000007E-2</v>
      </c>
      <c r="H220" s="43">
        <v>0.02</v>
      </c>
      <c r="I220" s="43">
        <v>15</v>
      </c>
      <c r="J220" s="43">
        <v>60</v>
      </c>
      <c r="K220" s="44">
        <v>376</v>
      </c>
      <c r="L220" s="56">
        <v>1.92</v>
      </c>
    </row>
    <row r="221" spans="1:12" ht="15" x14ac:dyDescent="0.25">
      <c r="A221" s="14"/>
      <c r="B221" s="15"/>
      <c r="C221" s="11"/>
      <c r="D221" s="7" t="s">
        <v>23</v>
      </c>
      <c r="E221" s="42" t="s">
        <v>79</v>
      </c>
      <c r="F221" s="43">
        <v>30</v>
      </c>
      <c r="G221" s="43">
        <v>2.37</v>
      </c>
      <c r="H221" s="43">
        <v>0.4</v>
      </c>
      <c r="I221" s="43">
        <v>25.76</v>
      </c>
      <c r="J221" s="43">
        <v>70</v>
      </c>
      <c r="K221" s="44"/>
      <c r="L221" s="43">
        <v>3.75</v>
      </c>
    </row>
    <row r="222" spans="1:12" ht="15" x14ac:dyDescent="0.25">
      <c r="A222" s="14"/>
      <c r="B222" s="15"/>
      <c r="C222" s="11"/>
      <c r="D222" s="7" t="s">
        <v>24</v>
      </c>
      <c r="E222" s="42" t="s">
        <v>48</v>
      </c>
      <c r="F222" s="43">
        <v>100</v>
      </c>
      <c r="G222" s="43">
        <v>0.4</v>
      </c>
      <c r="H222" s="43">
        <v>0.4</v>
      </c>
      <c r="I222" s="43">
        <v>9.8000000000000007</v>
      </c>
      <c r="J222" s="43">
        <v>32</v>
      </c>
      <c r="K222" s="44">
        <v>338</v>
      </c>
      <c r="L222" s="43">
        <v>16</v>
      </c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6"/>
      <c r="B225" s="17"/>
      <c r="C225" s="8"/>
      <c r="D225" s="18" t="s">
        <v>33</v>
      </c>
      <c r="E225" s="9"/>
      <c r="F225" s="19">
        <v>500</v>
      </c>
      <c r="G225" s="19">
        <f t="shared" ref="G225" si="62">SUM(G218:G224)</f>
        <v>22.24</v>
      </c>
      <c r="H225" s="19">
        <f t="shared" ref="H225" si="63">SUM(H218:H224)</f>
        <v>22.719999999999995</v>
      </c>
      <c r="I225" s="19">
        <f t="shared" ref="I225" si="64">SUM(I218:I224)</f>
        <v>91.3</v>
      </c>
      <c r="J225" s="19">
        <f t="shared" ref="J225:L225" si="65">SUM(J218:J224)</f>
        <v>567</v>
      </c>
      <c r="K225" s="25"/>
      <c r="L225" s="19">
        <f t="shared" si="65"/>
        <v>71.539999999999992</v>
      </c>
    </row>
    <row r="226" spans="1:12" ht="15" x14ac:dyDescent="0.25">
      <c r="A226" s="13">
        <v>3</v>
      </c>
      <c r="B226" s="13">
        <f>B218</f>
        <v>2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7" t="s">
        <v>32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SUM(F226:F234)</f>
        <v>0</v>
      </c>
      <c r="G235" s="19">
        <f t="shared" ref="G235" si="66">SUM(G226:G234)</f>
        <v>0</v>
      </c>
      <c r="H235" s="19">
        <f t="shared" ref="H235" si="67">SUM(H226:H234)</f>
        <v>0</v>
      </c>
      <c r="I235" s="19">
        <f t="shared" ref="I235" si="68">SUM(I226:I234)</f>
        <v>0</v>
      </c>
      <c r="J235" s="19">
        <f t="shared" ref="J235:L235" si="69">SUM(J226:J234)</f>
        <v>0</v>
      </c>
      <c r="K235" s="25"/>
      <c r="L235" s="19">
        <f t="shared" si="69"/>
        <v>0</v>
      </c>
    </row>
    <row r="236" spans="1:12" ht="15.75" thickBot="1" x14ac:dyDescent="0.25">
      <c r="A236" s="33">
        <f>A218</f>
        <v>3</v>
      </c>
      <c r="B236" s="33">
        <f>B218</f>
        <v>2</v>
      </c>
      <c r="C236" s="60" t="s">
        <v>4</v>
      </c>
      <c r="D236" s="61"/>
      <c r="E236" s="31"/>
      <c r="F236" s="32">
        <f>F225+F235</f>
        <v>500</v>
      </c>
      <c r="G236" s="32">
        <f t="shared" ref="G236" si="70">G225+G235</f>
        <v>22.24</v>
      </c>
      <c r="H236" s="32">
        <f t="shared" ref="H236" si="71">H225+H235</f>
        <v>22.719999999999995</v>
      </c>
      <c r="I236" s="32">
        <f t="shared" ref="I236" si="72">I225+I235</f>
        <v>91.3</v>
      </c>
      <c r="J236" s="32">
        <f t="shared" ref="J236:L236" si="73">J225+J235</f>
        <v>567</v>
      </c>
      <c r="K236" s="32"/>
      <c r="L236" s="32">
        <f t="shared" si="73"/>
        <v>71.539999999999992</v>
      </c>
    </row>
    <row r="237" spans="1:12" ht="15" x14ac:dyDescent="0.25">
      <c r="A237" s="20">
        <v>3</v>
      </c>
      <c r="B237" s="21">
        <v>3</v>
      </c>
      <c r="C237" s="22" t="s">
        <v>20</v>
      </c>
      <c r="D237" s="5" t="s">
        <v>21</v>
      </c>
      <c r="E237" s="39" t="s">
        <v>49</v>
      </c>
      <c r="F237" s="40">
        <v>60</v>
      </c>
      <c r="G237" s="40">
        <v>0.6</v>
      </c>
      <c r="H237" s="40">
        <v>0.12</v>
      </c>
      <c r="I237" s="40">
        <v>1.4</v>
      </c>
      <c r="J237" s="40">
        <v>13</v>
      </c>
      <c r="K237" s="41">
        <v>71</v>
      </c>
      <c r="L237" s="40">
        <v>16</v>
      </c>
    </row>
    <row r="238" spans="1:12" ht="15" x14ac:dyDescent="0.25">
      <c r="A238" s="23"/>
      <c r="B238" s="15"/>
      <c r="C238" s="11"/>
      <c r="D238" s="8"/>
      <c r="E238" s="52" t="s">
        <v>80</v>
      </c>
      <c r="F238" s="53">
        <v>150</v>
      </c>
      <c r="G238" s="53">
        <v>5.0999999999999996</v>
      </c>
      <c r="H238" s="53">
        <v>6.5</v>
      </c>
      <c r="I238" s="53">
        <v>21.5</v>
      </c>
      <c r="J238" s="53">
        <v>202</v>
      </c>
      <c r="K238" s="54">
        <v>309</v>
      </c>
      <c r="L238" s="53">
        <v>15.21</v>
      </c>
    </row>
    <row r="239" spans="1:12" ht="15" x14ac:dyDescent="0.25">
      <c r="A239" s="23"/>
      <c r="B239" s="15"/>
      <c r="C239" s="11"/>
      <c r="D239" s="6"/>
      <c r="E239" s="42" t="s">
        <v>51</v>
      </c>
      <c r="F239" s="43">
        <v>65</v>
      </c>
      <c r="G239" s="43">
        <v>10.47</v>
      </c>
      <c r="H239" s="43">
        <v>12.29</v>
      </c>
      <c r="I239" s="43">
        <v>16.78</v>
      </c>
      <c r="J239" s="43">
        <v>215</v>
      </c>
      <c r="K239" s="44">
        <v>243</v>
      </c>
      <c r="L239" s="43">
        <v>32.56</v>
      </c>
    </row>
    <row r="240" spans="1:12" ht="15" x14ac:dyDescent="0.25">
      <c r="A240" s="23"/>
      <c r="B240" s="15"/>
      <c r="C240" s="11"/>
      <c r="D240" s="7" t="s">
        <v>22</v>
      </c>
      <c r="E240" s="42" t="s">
        <v>52</v>
      </c>
      <c r="F240" s="43" t="s">
        <v>53</v>
      </c>
      <c r="G240" s="43">
        <v>0.13</v>
      </c>
      <c r="H240" s="43">
        <v>0.02</v>
      </c>
      <c r="I240" s="43">
        <v>15.2</v>
      </c>
      <c r="J240" s="43">
        <v>62</v>
      </c>
      <c r="K240" s="44">
        <v>377</v>
      </c>
      <c r="L240" s="43">
        <v>4.0199999999999996</v>
      </c>
    </row>
    <row r="241" spans="1:12" ht="15" x14ac:dyDescent="0.25">
      <c r="A241" s="23"/>
      <c r="B241" s="15"/>
      <c r="C241" s="11"/>
      <c r="D241" s="7" t="s">
        <v>23</v>
      </c>
      <c r="E241" s="42" t="s">
        <v>39</v>
      </c>
      <c r="F241" s="43">
        <v>30</v>
      </c>
      <c r="G241" s="43">
        <v>2.37</v>
      </c>
      <c r="H241" s="43">
        <v>0.4</v>
      </c>
      <c r="I241" s="43">
        <v>25.76</v>
      </c>
      <c r="J241" s="43">
        <v>70</v>
      </c>
      <c r="K241" s="44"/>
      <c r="L241" s="43">
        <v>3.75</v>
      </c>
    </row>
    <row r="242" spans="1:12" ht="15" x14ac:dyDescent="0.25">
      <c r="A242" s="23"/>
      <c r="B242" s="15"/>
      <c r="C242" s="11"/>
      <c r="D242" s="7" t="s">
        <v>24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4"/>
      <c r="B245" s="17"/>
      <c r="C245" s="8"/>
      <c r="D245" s="18" t="s">
        <v>33</v>
      </c>
      <c r="E245" s="9"/>
      <c r="F245" s="19">
        <v>512</v>
      </c>
      <c r="G245" s="19">
        <f t="shared" ref="G245" si="74">SUM(G237:G244)</f>
        <v>18.670000000000002</v>
      </c>
      <c r="H245" s="19">
        <f t="shared" ref="H245" si="75">SUM(H237:H244)</f>
        <v>19.329999999999998</v>
      </c>
      <c r="I245" s="19">
        <f t="shared" ref="I245" si="76">SUM(I237:I244)</f>
        <v>80.64</v>
      </c>
      <c r="J245" s="19">
        <f t="shared" ref="J245:L245" si="77">SUM(J237:J244)</f>
        <v>562</v>
      </c>
      <c r="K245" s="25"/>
      <c r="L245" s="19">
        <f t="shared" si="77"/>
        <v>71.540000000000006</v>
      </c>
    </row>
    <row r="246" spans="1:12" ht="15" x14ac:dyDescent="0.25">
      <c r="A246" s="26">
        <v>3</v>
      </c>
      <c r="B246" s="13">
        <f>B237</f>
        <v>3</v>
      </c>
      <c r="C246" s="10" t="s">
        <v>25</v>
      </c>
      <c r="D246" s="7" t="s">
        <v>26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27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28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29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30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31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32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SUM(F246:F254)</f>
        <v>0</v>
      </c>
      <c r="G255" s="19">
        <f t="shared" ref="G255" si="78">SUM(G246:G254)</f>
        <v>0</v>
      </c>
      <c r="H255" s="19">
        <f t="shared" ref="H255" si="79">SUM(H246:H254)</f>
        <v>0</v>
      </c>
      <c r="I255" s="19">
        <f t="shared" ref="I255" si="80">SUM(I246:I254)</f>
        <v>0</v>
      </c>
      <c r="J255" s="19">
        <f t="shared" ref="J255:L255" si="81">SUM(J246:J254)</f>
        <v>0</v>
      </c>
      <c r="K255" s="25"/>
      <c r="L255" s="19">
        <f t="shared" si="81"/>
        <v>0</v>
      </c>
    </row>
    <row r="256" spans="1:12" ht="15.75" thickBot="1" x14ac:dyDescent="0.25">
      <c r="A256" s="29">
        <f>A237</f>
        <v>3</v>
      </c>
      <c r="B256" s="30">
        <f>B237</f>
        <v>3</v>
      </c>
      <c r="C256" s="60" t="s">
        <v>4</v>
      </c>
      <c r="D256" s="61"/>
      <c r="E256" s="31"/>
      <c r="F256" s="32">
        <f>F245+F255</f>
        <v>512</v>
      </c>
      <c r="G256" s="32">
        <f t="shared" ref="G256" si="82">G245+G255</f>
        <v>18.670000000000002</v>
      </c>
      <c r="H256" s="32">
        <f t="shared" ref="H256" si="83">H245+H255</f>
        <v>19.329999999999998</v>
      </c>
      <c r="I256" s="32">
        <f t="shared" ref="I256" si="84">I245+I255</f>
        <v>80.64</v>
      </c>
      <c r="J256" s="32">
        <f t="shared" ref="J256:L256" si="85">J245+J255</f>
        <v>562</v>
      </c>
      <c r="K256" s="32"/>
      <c r="L256" s="32">
        <f t="shared" si="85"/>
        <v>71.540000000000006</v>
      </c>
    </row>
    <row r="257" spans="1:12" ht="15" x14ac:dyDescent="0.25">
      <c r="A257" s="20">
        <v>3</v>
      </c>
      <c r="B257" s="21">
        <v>4</v>
      </c>
      <c r="C257" s="22" t="s">
        <v>20</v>
      </c>
      <c r="D257" s="5" t="s">
        <v>21</v>
      </c>
      <c r="E257" s="39" t="s">
        <v>49</v>
      </c>
      <c r="F257" s="40">
        <v>60</v>
      </c>
      <c r="G257" s="40">
        <v>0.6</v>
      </c>
      <c r="H257" s="40">
        <v>0.12</v>
      </c>
      <c r="I257" s="40">
        <v>1.4</v>
      </c>
      <c r="J257" s="40">
        <v>13</v>
      </c>
      <c r="K257" s="41">
        <v>71</v>
      </c>
      <c r="L257" s="40">
        <v>16</v>
      </c>
    </row>
    <row r="258" spans="1:12" ht="15" x14ac:dyDescent="0.25">
      <c r="A258" s="23"/>
      <c r="B258" s="15"/>
      <c r="C258" s="11"/>
      <c r="D258" s="8"/>
      <c r="E258" s="52" t="s">
        <v>57</v>
      </c>
      <c r="F258" s="53">
        <v>150</v>
      </c>
      <c r="G258" s="53">
        <v>3.67</v>
      </c>
      <c r="H258" s="53">
        <v>5.42</v>
      </c>
      <c r="I258" s="53">
        <v>36.67</v>
      </c>
      <c r="J258" s="53">
        <v>210.11</v>
      </c>
      <c r="K258" s="54">
        <v>304</v>
      </c>
      <c r="L258" s="53">
        <v>14.43</v>
      </c>
    </row>
    <row r="259" spans="1:12" ht="15" x14ac:dyDescent="0.25">
      <c r="A259" s="23"/>
      <c r="B259" s="15"/>
      <c r="C259" s="11"/>
      <c r="D259" s="6"/>
      <c r="E259" s="42" t="s">
        <v>81</v>
      </c>
      <c r="F259" s="43">
        <v>90</v>
      </c>
      <c r="G259" s="43">
        <v>12.82</v>
      </c>
      <c r="H259" s="43">
        <v>14.26</v>
      </c>
      <c r="I259" s="43">
        <v>4.59</v>
      </c>
      <c r="J259" s="43">
        <v>147.84</v>
      </c>
      <c r="K259" s="44">
        <v>260</v>
      </c>
      <c r="L259" s="43">
        <v>27.56</v>
      </c>
    </row>
    <row r="260" spans="1:12" ht="15" x14ac:dyDescent="0.25">
      <c r="A260" s="23"/>
      <c r="B260" s="15"/>
      <c r="C260" s="11"/>
      <c r="D260" s="7" t="s">
        <v>22</v>
      </c>
      <c r="E260" s="42" t="s">
        <v>56</v>
      </c>
      <c r="F260" s="43">
        <v>200</v>
      </c>
      <c r="G260" s="43">
        <v>0.66</v>
      </c>
      <c r="H260" s="43">
        <v>0.09</v>
      </c>
      <c r="I260" s="43">
        <v>25</v>
      </c>
      <c r="J260" s="43">
        <v>132.80000000000001</v>
      </c>
      <c r="K260" s="44">
        <v>314</v>
      </c>
      <c r="L260" s="43">
        <v>9.8000000000000007</v>
      </c>
    </row>
    <row r="261" spans="1:12" ht="15" x14ac:dyDescent="0.25">
      <c r="A261" s="23"/>
      <c r="B261" s="15"/>
      <c r="C261" s="11"/>
      <c r="D261" s="7" t="s">
        <v>23</v>
      </c>
      <c r="E261" s="42" t="s">
        <v>39</v>
      </c>
      <c r="F261" s="43">
        <v>30</v>
      </c>
      <c r="G261" s="43">
        <v>2.37</v>
      </c>
      <c r="H261" s="43">
        <v>0.4</v>
      </c>
      <c r="I261" s="43">
        <v>25.76</v>
      </c>
      <c r="J261" s="43">
        <v>70</v>
      </c>
      <c r="K261" s="44"/>
      <c r="L261" s="43">
        <v>3.75</v>
      </c>
    </row>
    <row r="262" spans="1:12" ht="15" x14ac:dyDescent="0.25">
      <c r="A262" s="23"/>
      <c r="B262" s="15"/>
      <c r="C262" s="11"/>
      <c r="D262" s="7" t="s">
        <v>24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51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SUM(F257:F264)</f>
        <v>530</v>
      </c>
      <c r="G265" s="19">
        <f>SUM(G257:G264)</f>
        <v>20.12</v>
      </c>
      <c r="H265" s="19">
        <f>SUM(H257:H264)</f>
        <v>20.29</v>
      </c>
      <c r="I265" s="19">
        <f>SUM(I257:I264)</f>
        <v>93.42</v>
      </c>
      <c r="J265" s="19">
        <f>SUM(J257:J264)</f>
        <v>573.75</v>
      </c>
      <c r="K265" s="25"/>
      <c r="L265" s="19">
        <f>SUM(L257:L264)</f>
        <v>71.539999999999992</v>
      </c>
    </row>
    <row r="266" spans="1:12" ht="15" x14ac:dyDescent="0.25">
      <c r="A266" s="26">
        <v>3</v>
      </c>
      <c r="B266" s="13">
        <f>B257</f>
        <v>4</v>
      </c>
      <c r="C266" s="10" t="s">
        <v>25</v>
      </c>
      <c r="D266" s="7" t="s">
        <v>26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27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28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29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30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31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32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SUM(F266:F274)</f>
        <v>0</v>
      </c>
      <c r="G275" s="19">
        <f t="shared" ref="G275" si="86">SUM(G266:G274)</f>
        <v>0</v>
      </c>
      <c r="H275" s="19">
        <f t="shared" ref="H275" si="87">SUM(H266:H274)</f>
        <v>0</v>
      </c>
      <c r="I275" s="19">
        <f t="shared" ref="I275" si="88">SUM(I266:I274)</f>
        <v>0</v>
      </c>
      <c r="J275" s="19">
        <f t="shared" ref="J275:L275" si="89">SUM(J266:J274)</f>
        <v>0</v>
      </c>
      <c r="K275" s="25"/>
      <c r="L275" s="19">
        <f t="shared" si="89"/>
        <v>0</v>
      </c>
    </row>
    <row r="276" spans="1:12" ht="15.75" thickBot="1" x14ac:dyDescent="0.25">
      <c r="A276" s="29">
        <f>A257</f>
        <v>3</v>
      </c>
      <c r="B276" s="30">
        <f>B257</f>
        <v>4</v>
      </c>
      <c r="C276" s="60" t="s">
        <v>4</v>
      </c>
      <c r="D276" s="61"/>
      <c r="E276" s="31"/>
      <c r="F276" s="32">
        <f>F265+F275</f>
        <v>530</v>
      </c>
      <c r="G276" s="32">
        <f t="shared" ref="G276" si="90">G265+G275</f>
        <v>20.12</v>
      </c>
      <c r="H276" s="32">
        <f t="shared" ref="H276" si="91">H265+H275</f>
        <v>20.29</v>
      </c>
      <c r="I276" s="32">
        <f t="shared" ref="I276" si="92">I265+I275</f>
        <v>93.42</v>
      </c>
      <c r="J276" s="32">
        <f t="shared" ref="J276:L276" si="93">J265+J275</f>
        <v>573.75</v>
      </c>
      <c r="K276" s="32"/>
      <c r="L276" s="32">
        <f t="shared" si="93"/>
        <v>71.539999999999992</v>
      </c>
    </row>
    <row r="277" spans="1:12" ht="15" x14ac:dyDescent="0.25">
      <c r="A277" s="20">
        <v>3</v>
      </c>
      <c r="B277" s="21">
        <v>5</v>
      </c>
      <c r="C277" s="22" t="s">
        <v>20</v>
      </c>
      <c r="D277" s="5" t="s">
        <v>21</v>
      </c>
      <c r="E277" s="39" t="s">
        <v>49</v>
      </c>
      <c r="F277" s="40">
        <v>60</v>
      </c>
      <c r="G277" s="40">
        <v>0.6</v>
      </c>
      <c r="H277" s="40">
        <v>0.12</v>
      </c>
      <c r="I277" s="40">
        <v>1.4</v>
      </c>
      <c r="J277" s="40">
        <v>13</v>
      </c>
      <c r="K277" s="41">
        <v>71</v>
      </c>
      <c r="L277" s="40">
        <v>16</v>
      </c>
    </row>
    <row r="278" spans="1:12" ht="15" x14ac:dyDescent="0.25">
      <c r="A278" s="23"/>
      <c r="B278" s="15"/>
      <c r="C278" s="11"/>
      <c r="D278" s="8"/>
      <c r="E278" s="52" t="s">
        <v>54</v>
      </c>
      <c r="F278" s="53">
        <v>150</v>
      </c>
      <c r="G278" s="53">
        <v>3.08</v>
      </c>
      <c r="H278" s="53">
        <v>2.33</v>
      </c>
      <c r="I278" s="53">
        <v>21.13</v>
      </c>
      <c r="J278" s="53">
        <v>129.72999999999999</v>
      </c>
      <c r="K278" s="54">
        <v>312</v>
      </c>
      <c r="L278" s="53">
        <v>15.34</v>
      </c>
    </row>
    <row r="279" spans="1:12" ht="15" x14ac:dyDescent="0.25">
      <c r="A279" s="23"/>
      <c r="B279" s="15"/>
      <c r="C279" s="11"/>
      <c r="D279" s="8"/>
      <c r="E279" s="52" t="s">
        <v>82</v>
      </c>
      <c r="F279" s="53">
        <v>90</v>
      </c>
      <c r="G279" s="53">
        <v>13.4</v>
      </c>
      <c r="H279" s="53">
        <v>17.399999999999999</v>
      </c>
      <c r="I279" s="53">
        <v>6.8</v>
      </c>
      <c r="J279" s="53">
        <v>212</v>
      </c>
      <c r="K279" s="54">
        <v>227</v>
      </c>
      <c r="L279" s="53">
        <v>34.53</v>
      </c>
    </row>
    <row r="280" spans="1:12" ht="15" x14ac:dyDescent="0.25">
      <c r="A280" s="23"/>
      <c r="B280" s="15"/>
      <c r="C280" s="11"/>
      <c r="D280" s="7" t="s">
        <v>22</v>
      </c>
      <c r="E280" s="42" t="s">
        <v>41</v>
      </c>
      <c r="F280" s="43">
        <v>200</v>
      </c>
      <c r="G280" s="43">
        <v>7.0000000000000007E-2</v>
      </c>
      <c r="H280" s="43">
        <v>0.02</v>
      </c>
      <c r="I280" s="43">
        <v>15</v>
      </c>
      <c r="J280" s="43">
        <v>60</v>
      </c>
      <c r="K280" s="44">
        <v>376</v>
      </c>
      <c r="L280" s="43">
        <v>1.92</v>
      </c>
    </row>
    <row r="281" spans="1:12" ht="15" x14ac:dyDescent="0.25">
      <c r="A281" s="23"/>
      <c r="B281" s="15"/>
      <c r="C281" s="11"/>
      <c r="D281" s="7" t="s">
        <v>23</v>
      </c>
      <c r="E281" s="42" t="s">
        <v>39</v>
      </c>
      <c r="F281" s="43">
        <v>30</v>
      </c>
      <c r="G281" s="43">
        <v>2.37</v>
      </c>
      <c r="H281" s="43">
        <v>0.4</v>
      </c>
      <c r="I281" s="43">
        <v>25.76</v>
      </c>
      <c r="J281" s="43">
        <v>70</v>
      </c>
      <c r="K281" s="44"/>
      <c r="L281" s="43">
        <v>3.75</v>
      </c>
    </row>
    <row r="282" spans="1:12" ht="15" x14ac:dyDescent="0.25">
      <c r="A282" s="23"/>
      <c r="B282" s="15"/>
      <c r="C282" s="11"/>
      <c r="D282" s="7" t="s">
        <v>24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SUM(F277:F284)</f>
        <v>530</v>
      </c>
      <c r="G285" s="19">
        <f>SUM(G277:G284)</f>
        <v>19.520000000000003</v>
      </c>
      <c r="H285" s="19">
        <f>SUM(H277:H284)</f>
        <v>20.269999999999996</v>
      </c>
      <c r="I285" s="19">
        <f>SUM(I277:I284)</f>
        <v>70.09</v>
      </c>
      <c r="J285" s="19">
        <f>SUM(J277:J284)</f>
        <v>484.73</v>
      </c>
      <c r="K285" s="25"/>
      <c r="L285" s="19">
        <f>SUM(L277:L284)</f>
        <v>71.540000000000006</v>
      </c>
    </row>
    <row r="286" spans="1:12" ht="15" x14ac:dyDescent="0.25">
      <c r="A286" s="26">
        <v>3</v>
      </c>
      <c r="B286" s="13">
        <f>B277</f>
        <v>5</v>
      </c>
      <c r="C286" s="10" t="s">
        <v>25</v>
      </c>
      <c r="D286" s="7" t="s">
        <v>26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27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28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29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30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31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32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SUM(F286:F294)</f>
        <v>0</v>
      </c>
      <c r="G295" s="19">
        <f t="shared" ref="G295" si="94">SUM(G286:G294)</f>
        <v>0</v>
      </c>
      <c r="H295" s="19">
        <f t="shared" ref="H295" si="95">SUM(H286:H294)</f>
        <v>0</v>
      </c>
      <c r="I295" s="19">
        <f t="shared" ref="I295" si="96">SUM(I286:I294)</f>
        <v>0</v>
      </c>
      <c r="J295" s="19">
        <f t="shared" ref="J295:L295" si="97">SUM(J286:J294)</f>
        <v>0</v>
      </c>
      <c r="K295" s="25"/>
      <c r="L295" s="19">
        <f t="shared" si="97"/>
        <v>0</v>
      </c>
    </row>
    <row r="296" spans="1:12" ht="15.75" thickBot="1" x14ac:dyDescent="0.25">
      <c r="A296" s="29">
        <f>A277</f>
        <v>3</v>
      </c>
      <c r="B296" s="30">
        <f>B277</f>
        <v>5</v>
      </c>
      <c r="C296" s="60" t="s">
        <v>4</v>
      </c>
      <c r="D296" s="61"/>
      <c r="E296" s="31"/>
      <c r="F296" s="32">
        <f>F285+F295</f>
        <v>530</v>
      </c>
      <c r="G296" s="32">
        <f t="shared" ref="G296" si="98">G285+G295</f>
        <v>19.520000000000003</v>
      </c>
      <c r="H296" s="32">
        <f t="shared" ref="H296" si="99">H285+H295</f>
        <v>20.269999999999996</v>
      </c>
      <c r="I296" s="32">
        <f t="shared" ref="I296" si="100">I285+I295</f>
        <v>70.09</v>
      </c>
      <c r="J296" s="32">
        <f t="shared" ref="J296:L296" si="101">J285+J295</f>
        <v>484.73</v>
      </c>
      <c r="K296" s="32"/>
      <c r="L296" s="32">
        <f t="shared" si="101"/>
        <v>71.540000000000006</v>
      </c>
    </row>
    <row r="297" spans="1:12" ht="15" x14ac:dyDescent="0.25">
      <c r="A297" s="20">
        <v>4</v>
      </c>
      <c r="B297" s="21">
        <v>1</v>
      </c>
      <c r="C297" s="22" t="s">
        <v>20</v>
      </c>
      <c r="D297" s="5" t="s">
        <v>21</v>
      </c>
      <c r="E297" s="39" t="s">
        <v>59</v>
      </c>
      <c r="F297" s="40" t="s">
        <v>44</v>
      </c>
      <c r="G297" s="40">
        <v>7.1</v>
      </c>
      <c r="H297" s="40">
        <v>10.72</v>
      </c>
      <c r="I297" s="40">
        <v>29.42</v>
      </c>
      <c r="J297" s="40">
        <v>251</v>
      </c>
      <c r="K297" s="41">
        <v>182</v>
      </c>
      <c r="L297" s="40">
        <v>20.62</v>
      </c>
    </row>
    <row r="298" spans="1:12" ht="15" x14ac:dyDescent="0.25">
      <c r="A298" s="23"/>
      <c r="B298" s="15"/>
      <c r="C298" s="11"/>
      <c r="D298" s="6"/>
      <c r="E298" s="42" t="s">
        <v>60</v>
      </c>
      <c r="F298" s="43">
        <v>20</v>
      </c>
      <c r="G298" s="43">
        <v>5.21</v>
      </c>
      <c r="H298" s="43">
        <v>9.5399999999999991</v>
      </c>
      <c r="I298" s="43"/>
      <c r="J298" s="43">
        <v>43.56</v>
      </c>
      <c r="K298" s="44">
        <v>12</v>
      </c>
      <c r="L298" s="43">
        <v>16</v>
      </c>
    </row>
    <row r="299" spans="1:12" ht="15" x14ac:dyDescent="0.25">
      <c r="A299" s="23"/>
      <c r="B299" s="15"/>
      <c r="C299" s="11"/>
      <c r="D299" s="7" t="s">
        <v>22</v>
      </c>
      <c r="E299" s="42" t="s">
        <v>61</v>
      </c>
      <c r="F299" s="43">
        <v>200</v>
      </c>
      <c r="G299" s="43">
        <v>5.6</v>
      </c>
      <c r="H299" s="43">
        <v>2.8</v>
      </c>
      <c r="I299" s="43">
        <v>29.2</v>
      </c>
      <c r="J299" s="43">
        <v>155.19999999999999</v>
      </c>
      <c r="K299" s="44">
        <v>379</v>
      </c>
      <c r="L299" s="43">
        <v>15.17</v>
      </c>
    </row>
    <row r="300" spans="1:12" ht="15" x14ac:dyDescent="0.25">
      <c r="A300" s="23"/>
      <c r="B300" s="15"/>
      <c r="C300" s="11"/>
      <c r="D300" s="7" t="s">
        <v>23</v>
      </c>
      <c r="E300" s="42" t="s">
        <v>39</v>
      </c>
      <c r="F300" s="43">
        <v>30</v>
      </c>
      <c r="G300" s="43">
        <v>2.37</v>
      </c>
      <c r="H300" s="43">
        <v>0.4</v>
      </c>
      <c r="I300" s="43">
        <v>25.76</v>
      </c>
      <c r="J300" s="43">
        <v>70</v>
      </c>
      <c r="K300" s="44"/>
      <c r="L300" s="43">
        <v>3.75</v>
      </c>
    </row>
    <row r="301" spans="1:12" ht="15" x14ac:dyDescent="0.25">
      <c r="A301" s="23"/>
      <c r="B301" s="15"/>
      <c r="C301" s="11"/>
      <c r="D301" s="7" t="s">
        <v>24</v>
      </c>
      <c r="E301" s="42" t="s">
        <v>62</v>
      </c>
      <c r="F301" s="43">
        <v>100</v>
      </c>
      <c r="G301" s="43">
        <v>0.4</v>
      </c>
      <c r="H301" s="43">
        <v>0.4</v>
      </c>
      <c r="I301" s="43">
        <v>9.8000000000000007</v>
      </c>
      <c r="J301" s="43">
        <v>32</v>
      </c>
      <c r="K301" s="44">
        <v>338</v>
      </c>
      <c r="L301" s="43">
        <v>16</v>
      </c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4"/>
      <c r="B304" s="17"/>
      <c r="C304" s="8"/>
      <c r="D304" s="18" t="s">
        <v>33</v>
      </c>
      <c r="E304" s="9"/>
      <c r="F304" s="19">
        <v>556</v>
      </c>
      <c r="G304" s="19">
        <f t="shared" ref="G304:J304" si="102">SUM(G297:G303)</f>
        <v>20.679999999999996</v>
      </c>
      <c r="H304" s="19">
        <f t="shared" si="102"/>
        <v>23.859999999999996</v>
      </c>
      <c r="I304" s="19">
        <f t="shared" si="102"/>
        <v>94.18</v>
      </c>
      <c r="J304" s="19">
        <f t="shared" si="102"/>
        <v>551.76</v>
      </c>
      <c r="K304" s="25"/>
      <c r="L304" s="19">
        <f t="shared" ref="L304" si="103">SUM(L297:L303)</f>
        <v>71.540000000000006</v>
      </c>
    </row>
    <row r="305" spans="1:12" ht="15" x14ac:dyDescent="0.25">
      <c r="A305" s="26">
        <v>4</v>
      </c>
      <c r="B305" s="13">
        <f>B297</f>
        <v>1</v>
      </c>
      <c r="C305" s="10" t="s">
        <v>25</v>
      </c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4"/>
      <c r="B314" s="17"/>
      <c r="C314" s="8"/>
      <c r="D314" s="18" t="s">
        <v>33</v>
      </c>
      <c r="E314" s="9"/>
      <c r="F314" s="19">
        <f>SUM(F305:F313)</f>
        <v>0</v>
      </c>
      <c r="G314" s="19">
        <f t="shared" ref="G314:J314" si="104">SUM(G305:G313)</f>
        <v>0</v>
      </c>
      <c r="H314" s="19">
        <f t="shared" si="104"/>
        <v>0</v>
      </c>
      <c r="I314" s="19">
        <f t="shared" si="104"/>
        <v>0</v>
      </c>
      <c r="J314" s="19">
        <f t="shared" si="104"/>
        <v>0</v>
      </c>
      <c r="K314" s="25"/>
      <c r="L314" s="19">
        <f t="shared" ref="L314" si="105">SUM(L305:L313)</f>
        <v>0</v>
      </c>
    </row>
    <row r="315" spans="1:12" ht="15.75" thickBot="1" x14ac:dyDescent="0.25">
      <c r="A315" s="29">
        <f>A297</f>
        <v>4</v>
      </c>
      <c r="B315" s="30">
        <f>B297</f>
        <v>1</v>
      </c>
      <c r="C315" s="60" t="s">
        <v>4</v>
      </c>
      <c r="D315" s="61"/>
      <c r="E315" s="31"/>
      <c r="F315" s="32">
        <f>F304+F314</f>
        <v>556</v>
      </c>
      <c r="G315" s="32">
        <f t="shared" ref="G315" si="106">G304+G314</f>
        <v>20.679999999999996</v>
      </c>
      <c r="H315" s="32">
        <f t="shared" ref="H315" si="107">H304+H314</f>
        <v>23.859999999999996</v>
      </c>
      <c r="I315" s="32">
        <f t="shared" ref="I315" si="108">I304+I314</f>
        <v>94.18</v>
      </c>
      <c r="J315" s="32">
        <f t="shared" ref="J315:L315" si="109">J304+J314</f>
        <v>551.76</v>
      </c>
      <c r="K315" s="32"/>
      <c r="L315" s="32">
        <f t="shared" si="109"/>
        <v>71.540000000000006</v>
      </c>
    </row>
    <row r="316" spans="1:12" ht="15" x14ac:dyDescent="0.25">
      <c r="A316" s="14">
        <v>4</v>
      </c>
      <c r="B316" s="15">
        <v>2</v>
      </c>
      <c r="C316" s="22" t="s">
        <v>20</v>
      </c>
      <c r="D316" s="5" t="s">
        <v>21</v>
      </c>
      <c r="E316" s="39" t="s">
        <v>70</v>
      </c>
      <c r="F316" s="40">
        <v>150</v>
      </c>
      <c r="G316" s="40">
        <v>3.67</v>
      </c>
      <c r="H316" s="40">
        <v>5.42</v>
      </c>
      <c r="I316" s="40">
        <v>22.67</v>
      </c>
      <c r="J316" s="40">
        <v>210.11</v>
      </c>
      <c r="K316" s="41">
        <v>304</v>
      </c>
      <c r="L316" s="40">
        <v>15.21</v>
      </c>
    </row>
    <row r="317" spans="1:12" ht="15" x14ac:dyDescent="0.25">
      <c r="A317" s="14"/>
      <c r="B317" s="15"/>
      <c r="C317" s="11"/>
      <c r="D317" s="6"/>
      <c r="E317" s="42" t="s">
        <v>51</v>
      </c>
      <c r="F317" s="43">
        <v>65</v>
      </c>
      <c r="G317" s="43">
        <v>10.47</v>
      </c>
      <c r="H317" s="43">
        <v>12.29</v>
      </c>
      <c r="I317" s="43">
        <v>16.78</v>
      </c>
      <c r="J317" s="43">
        <v>215</v>
      </c>
      <c r="K317" s="44">
        <v>243</v>
      </c>
      <c r="L317" s="43">
        <v>32.56</v>
      </c>
    </row>
    <row r="318" spans="1:12" ht="15" x14ac:dyDescent="0.25">
      <c r="A318" s="14"/>
      <c r="B318" s="15"/>
      <c r="C318" s="11"/>
      <c r="D318" s="7" t="s">
        <v>22</v>
      </c>
      <c r="E318" s="42" t="s">
        <v>64</v>
      </c>
      <c r="F318" s="43" t="s">
        <v>53</v>
      </c>
      <c r="G318" s="43">
        <v>0.13</v>
      </c>
      <c r="H318" s="43">
        <v>0.02</v>
      </c>
      <c r="I318" s="43">
        <v>15.2</v>
      </c>
      <c r="J318" s="43">
        <v>62</v>
      </c>
      <c r="K318" s="44">
        <v>377</v>
      </c>
      <c r="L318" s="43">
        <v>4.0199999999999996</v>
      </c>
    </row>
    <row r="319" spans="1:12" ht="15" x14ac:dyDescent="0.25">
      <c r="A319" s="14"/>
      <c r="B319" s="15"/>
      <c r="C319" s="11"/>
      <c r="D319" s="7" t="s">
        <v>23</v>
      </c>
      <c r="E319" s="42" t="s">
        <v>39</v>
      </c>
      <c r="F319" s="43">
        <v>30</v>
      </c>
      <c r="G319" s="43">
        <v>2.37</v>
      </c>
      <c r="H319" s="43">
        <v>0.4</v>
      </c>
      <c r="I319" s="43">
        <v>25.76</v>
      </c>
      <c r="J319" s="43">
        <v>70</v>
      </c>
      <c r="K319" s="44"/>
      <c r="L319" s="43">
        <v>3.75</v>
      </c>
    </row>
    <row r="320" spans="1:12" ht="15" x14ac:dyDescent="0.25">
      <c r="A320" s="14"/>
      <c r="B320" s="15"/>
      <c r="C320" s="11"/>
      <c r="D320" s="7" t="s">
        <v>65</v>
      </c>
      <c r="E320" s="42" t="s">
        <v>66</v>
      </c>
      <c r="F320" s="43">
        <v>60</v>
      </c>
      <c r="G320" s="43">
        <v>0.6</v>
      </c>
      <c r="H320" s="43">
        <v>0.12</v>
      </c>
      <c r="I320" s="43">
        <v>1.4</v>
      </c>
      <c r="J320" s="43">
        <v>13</v>
      </c>
      <c r="K320" s="44">
        <v>71</v>
      </c>
      <c r="L320" s="43">
        <v>16</v>
      </c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6"/>
      <c r="B323" s="17"/>
      <c r="C323" s="8"/>
      <c r="D323" s="18" t="s">
        <v>33</v>
      </c>
      <c r="E323" s="9"/>
      <c r="F323" s="19">
        <v>512</v>
      </c>
      <c r="G323" s="19">
        <f t="shared" ref="G323:J323" si="110">SUM(G316:G322)</f>
        <v>17.240000000000002</v>
      </c>
      <c r="H323" s="19">
        <f t="shared" si="110"/>
        <v>18.25</v>
      </c>
      <c r="I323" s="19">
        <f t="shared" si="110"/>
        <v>81.810000000000016</v>
      </c>
      <c r="J323" s="19">
        <f t="shared" si="110"/>
        <v>570.11</v>
      </c>
      <c r="K323" s="25"/>
      <c r="L323" s="19">
        <f t="shared" ref="L323" si="111">SUM(L316:L322)</f>
        <v>71.540000000000006</v>
      </c>
    </row>
    <row r="324" spans="1:12" ht="15" x14ac:dyDescent="0.25">
      <c r="A324" s="13">
        <v>4</v>
      </c>
      <c r="B324" s="13">
        <f>B316</f>
        <v>2</v>
      </c>
      <c r="C324" s="10" t="s">
        <v>25</v>
      </c>
      <c r="D324" s="7" t="s">
        <v>26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7" t="s">
        <v>27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7" t="s">
        <v>28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7" t="s">
        <v>29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4"/>
      <c r="B328" s="15"/>
      <c r="C328" s="11"/>
      <c r="D328" s="7" t="s">
        <v>30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14"/>
      <c r="B329" s="15"/>
      <c r="C329" s="11"/>
      <c r="D329" s="7" t="s">
        <v>31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32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6"/>
      <c r="B333" s="17"/>
      <c r="C333" s="8"/>
      <c r="D333" s="18" t="s">
        <v>33</v>
      </c>
      <c r="E333" s="9"/>
      <c r="F333" s="19">
        <f>SUM(F324:F332)</f>
        <v>0</v>
      </c>
      <c r="G333" s="19">
        <f t="shared" ref="G333:J333" si="112">SUM(G324:G332)</f>
        <v>0</v>
      </c>
      <c r="H333" s="19">
        <f t="shared" si="112"/>
        <v>0</v>
      </c>
      <c r="I333" s="19">
        <f t="shared" si="112"/>
        <v>0</v>
      </c>
      <c r="J333" s="19">
        <f t="shared" si="112"/>
        <v>0</v>
      </c>
      <c r="K333" s="25"/>
      <c r="L333" s="19">
        <f t="shared" ref="L333" si="113">SUM(L324:L332)</f>
        <v>0</v>
      </c>
    </row>
    <row r="334" spans="1:12" ht="15.75" thickBot="1" x14ac:dyDescent="0.25">
      <c r="A334" s="33">
        <f>A316</f>
        <v>4</v>
      </c>
      <c r="B334" s="33">
        <f>B316</f>
        <v>2</v>
      </c>
      <c r="C334" s="60" t="s">
        <v>4</v>
      </c>
      <c r="D334" s="61"/>
      <c r="E334" s="31"/>
      <c r="F334" s="32">
        <f>F323+F333</f>
        <v>512</v>
      </c>
      <c r="G334" s="32"/>
      <c r="H334" s="32">
        <f t="shared" ref="H334" si="114">H323+H333</f>
        <v>18.25</v>
      </c>
      <c r="I334" s="32">
        <f t="shared" ref="I334" si="115">I323+I333</f>
        <v>81.810000000000016</v>
      </c>
      <c r="J334" s="32">
        <f t="shared" ref="J334:L334" si="116">J323+J333</f>
        <v>570.11</v>
      </c>
      <c r="K334" s="32"/>
      <c r="L334" s="32">
        <f t="shared" si="116"/>
        <v>71.540000000000006</v>
      </c>
    </row>
    <row r="335" spans="1:12" ht="15" x14ac:dyDescent="0.25">
      <c r="A335" s="20">
        <v>4</v>
      </c>
      <c r="B335" s="21">
        <v>3</v>
      </c>
      <c r="C335" s="22" t="s">
        <v>20</v>
      </c>
      <c r="D335" s="5" t="s">
        <v>21</v>
      </c>
      <c r="E335" s="39" t="s">
        <v>83</v>
      </c>
      <c r="F335" s="40" t="s">
        <v>84</v>
      </c>
      <c r="G335" s="55">
        <v>19</v>
      </c>
      <c r="H335" s="40">
        <v>27</v>
      </c>
      <c r="I335" s="40">
        <v>3.8</v>
      </c>
      <c r="J335" s="40">
        <v>325</v>
      </c>
      <c r="K335" s="41">
        <v>309</v>
      </c>
      <c r="L335" s="40">
        <v>32.21</v>
      </c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22</v>
      </c>
      <c r="E337" s="42" t="s">
        <v>68</v>
      </c>
      <c r="F337" s="43">
        <v>200</v>
      </c>
      <c r="G337" s="43">
        <v>0.24</v>
      </c>
      <c r="H337" s="43"/>
      <c r="I337" s="43">
        <v>13.79</v>
      </c>
      <c r="J337" s="43">
        <v>145.08000000000001</v>
      </c>
      <c r="K337" s="44">
        <v>291</v>
      </c>
      <c r="L337" s="43">
        <v>14.58</v>
      </c>
    </row>
    <row r="338" spans="1:12" ht="15" x14ac:dyDescent="0.25">
      <c r="A338" s="23"/>
      <c r="B338" s="15"/>
      <c r="C338" s="11"/>
      <c r="D338" s="7" t="s">
        <v>23</v>
      </c>
      <c r="E338" s="42" t="s">
        <v>39</v>
      </c>
      <c r="F338" s="43">
        <v>30</v>
      </c>
      <c r="G338" s="43">
        <v>2.37</v>
      </c>
      <c r="H338" s="43">
        <v>0.4</v>
      </c>
      <c r="I338" s="43">
        <v>25.76</v>
      </c>
      <c r="J338" s="43">
        <v>70</v>
      </c>
      <c r="K338" s="44"/>
      <c r="L338" s="43">
        <v>3.75</v>
      </c>
    </row>
    <row r="339" spans="1:12" ht="15" x14ac:dyDescent="0.25">
      <c r="A339" s="23"/>
      <c r="B339" s="15"/>
      <c r="C339" s="11"/>
      <c r="D339" s="7" t="s">
        <v>65</v>
      </c>
      <c r="E339" s="42" t="s">
        <v>69</v>
      </c>
      <c r="F339" s="43">
        <v>80</v>
      </c>
      <c r="G339" s="43">
        <v>0.8</v>
      </c>
      <c r="H339" s="43">
        <v>0.16</v>
      </c>
      <c r="I339" s="43">
        <v>1.9</v>
      </c>
      <c r="J339" s="43">
        <v>17</v>
      </c>
      <c r="K339" s="44">
        <v>71</v>
      </c>
      <c r="L339" s="43">
        <v>21</v>
      </c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v>500</v>
      </c>
      <c r="G342" s="19">
        <f t="shared" ref="G342:J342" si="117">SUM(G335:G341)</f>
        <v>22.41</v>
      </c>
      <c r="H342" s="19">
        <f t="shared" si="117"/>
        <v>27.56</v>
      </c>
      <c r="I342" s="19">
        <f t="shared" si="117"/>
        <v>45.25</v>
      </c>
      <c r="J342" s="19">
        <f t="shared" si="117"/>
        <v>557.08000000000004</v>
      </c>
      <c r="K342" s="25"/>
      <c r="L342" s="19">
        <f t="shared" ref="L342" si="118">SUM(L335:L341)</f>
        <v>71.539999999999992</v>
      </c>
    </row>
    <row r="343" spans="1:12" ht="15" x14ac:dyDescent="0.25">
      <c r="A343" s="26">
        <v>4</v>
      </c>
      <c r="B343" s="13">
        <f>B335</f>
        <v>3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4"/>
      <c r="B352" s="17"/>
      <c r="C352" s="8"/>
      <c r="D352" s="18" t="s">
        <v>33</v>
      </c>
      <c r="E352" s="9"/>
      <c r="F352" s="19">
        <f>SUM(F343:F351)</f>
        <v>0</v>
      </c>
      <c r="G352" s="19">
        <f t="shared" ref="G352:J352" si="119">SUM(G343:G351)</f>
        <v>0</v>
      </c>
      <c r="H352" s="19">
        <f t="shared" si="119"/>
        <v>0</v>
      </c>
      <c r="I352" s="19">
        <f t="shared" si="119"/>
        <v>0</v>
      </c>
      <c r="J352" s="19">
        <f t="shared" si="119"/>
        <v>0</v>
      </c>
      <c r="K352" s="25"/>
      <c r="L352" s="19">
        <f t="shared" ref="L352" si="120">SUM(L343:L351)</f>
        <v>0</v>
      </c>
    </row>
    <row r="353" spans="1:12" ht="15.75" thickBot="1" x14ac:dyDescent="0.25">
      <c r="A353" s="29">
        <f>A335</f>
        <v>4</v>
      </c>
      <c r="B353" s="30">
        <f>B335</f>
        <v>3</v>
      </c>
      <c r="C353" s="60" t="s">
        <v>4</v>
      </c>
      <c r="D353" s="61"/>
      <c r="E353" s="31"/>
      <c r="F353" s="32">
        <f>F342+F352</f>
        <v>500</v>
      </c>
      <c r="G353" s="32">
        <f t="shared" ref="G353" si="121">G342+G352</f>
        <v>22.41</v>
      </c>
      <c r="H353" s="32">
        <f t="shared" ref="H353" si="122">H342+H352</f>
        <v>27.56</v>
      </c>
      <c r="I353" s="32">
        <f t="shared" ref="I353" si="123">I342+I352</f>
        <v>45.25</v>
      </c>
      <c r="J353" s="32">
        <f t="shared" ref="J353:L353" si="124">J342+J352</f>
        <v>557.08000000000004</v>
      </c>
      <c r="K353" s="32"/>
      <c r="L353" s="32">
        <f t="shared" si="124"/>
        <v>71.539999999999992</v>
      </c>
    </row>
    <row r="354" spans="1:12" ht="15" x14ac:dyDescent="0.25">
      <c r="A354" s="20">
        <v>4</v>
      </c>
      <c r="B354" s="21">
        <v>4</v>
      </c>
      <c r="C354" s="22" t="s">
        <v>20</v>
      </c>
      <c r="D354" s="5" t="s">
        <v>21</v>
      </c>
      <c r="E354" s="39" t="s">
        <v>54</v>
      </c>
      <c r="F354" s="40">
        <v>150</v>
      </c>
      <c r="G354" s="40">
        <v>3.08</v>
      </c>
      <c r="H354" s="40">
        <v>2.33</v>
      </c>
      <c r="I354" s="40">
        <v>19.13</v>
      </c>
      <c r="J354" s="40">
        <v>129.72999999999999</v>
      </c>
      <c r="K354" s="41">
        <v>312</v>
      </c>
      <c r="L354" s="40">
        <v>15.78</v>
      </c>
    </row>
    <row r="355" spans="1:12" ht="15" x14ac:dyDescent="0.25">
      <c r="A355" s="23"/>
      <c r="B355" s="15"/>
      <c r="C355" s="11"/>
      <c r="D355" s="6"/>
      <c r="E355" s="42" t="s">
        <v>71</v>
      </c>
      <c r="F355" s="43">
        <v>60</v>
      </c>
      <c r="G355" s="43">
        <v>10.66</v>
      </c>
      <c r="H355" s="43">
        <v>13.9</v>
      </c>
      <c r="I355" s="43">
        <v>0.54</v>
      </c>
      <c r="J355" s="43">
        <v>205</v>
      </c>
      <c r="K355" s="44">
        <v>243</v>
      </c>
      <c r="L355" s="43">
        <v>34.090000000000003</v>
      </c>
    </row>
    <row r="356" spans="1:12" ht="15" x14ac:dyDescent="0.25">
      <c r="A356" s="23"/>
      <c r="B356" s="15"/>
      <c r="C356" s="11"/>
      <c r="D356" s="7" t="s">
        <v>22</v>
      </c>
      <c r="E356" s="42" t="s">
        <v>41</v>
      </c>
      <c r="F356" s="43">
        <v>200</v>
      </c>
      <c r="G356" s="43">
        <v>7.0000000000000007E-2</v>
      </c>
      <c r="H356" s="43">
        <v>0.02</v>
      </c>
      <c r="I356" s="43">
        <v>15</v>
      </c>
      <c r="J356" s="43">
        <v>60</v>
      </c>
      <c r="K356" s="44">
        <v>376</v>
      </c>
      <c r="L356" s="43">
        <v>1.92</v>
      </c>
    </row>
    <row r="357" spans="1:12" ht="15" x14ac:dyDescent="0.25">
      <c r="A357" s="23"/>
      <c r="B357" s="15"/>
      <c r="C357" s="11"/>
      <c r="D357" s="7" t="s">
        <v>23</v>
      </c>
      <c r="E357" s="42" t="s">
        <v>39</v>
      </c>
      <c r="F357" s="43">
        <v>30</v>
      </c>
      <c r="G357" s="43">
        <v>2.37</v>
      </c>
      <c r="H357" s="43">
        <v>0.4</v>
      </c>
      <c r="I357" s="43">
        <v>25.76</v>
      </c>
      <c r="J357" s="43">
        <v>70</v>
      </c>
      <c r="K357" s="44"/>
      <c r="L357" s="43">
        <v>3.75</v>
      </c>
    </row>
    <row r="358" spans="1:12" ht="15" x14ac:dyDescent="0.25">
      <c r="A358" s="23"/>
      <c r="B358" s="15"/>
      <c r="C358" s="11"/>
      <c r="D358" s="7" t="s">
        <v>72</v>
      </c>
      <c r="E358" s="42" t="s">
        <v>69</v>
      </c>
      <c r="F358" s="43">
        <v>60</v>
      </c>
      <c r="G358" s="43">
        <v>0.6</v>
      </c>
      <c r="H358" s="43">
        <v>0.12</v>
      </c>
      <c r="I358" s="43">
        <v>1.4</v>
      </c>
      <c r="J358" s="43">
        <v>13</v>
      </c>
      <c r="K358" s="44">
        <v>71</v>
      </c>
      <c r="L358" s="43">
        <v>16</v>
      </c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SUM(F354:F360)</f>
        <v>500</v>
      </c>
      <c r="G361" s="19">
        <f t="shared" ref="G361:J361" si="125">SUM(G354:G360)</f>
        <v>16.78</v>
      </c>
      <c r="H361" s="19">
        <f t="shared" si="125"/>
        <v>16.77</v>
      </c>
      <c r="I361" s="19">
        <f t="shared" si="125"/>
        <v>61.830000000000005</v>
      </c>
      <c r="J361" s="19">
        <f t="shared" si="125"/>
        <v>477.73</v>
      </c>
      <c r="K361" s="25"/>
      <c r="L361" s="19">
        <f t="shared" ref="L361" si="126">SUM(L354:L360)</f>
        <v>71.540000000000006</v>
      </c>
    </row>
    <row r="362" spans="1:12" ht="15" x14ac:dyDescent="0.25">
      <c r="A362" s="26">
        <v>4</v>
      </c>
      <c r="B362" s="13">
        <f>B354</f>
        <v>4</v>
      </c>
      <c r="C362" s="10" t="s">
        <v>25</v>
      </c>
      <c r="D362" s="7" t="s">
        <v>26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27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 t="s">
        <v>28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 t="s">
        <v>29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 t="s">
        <v>30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31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 t="s">
        <v>32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4"/>
      <c r="B371" s="17"/>
      <c r="C371" s="8"/>
      <c r="D371" s="18" t="s">
        <v>33</v>
      </c>
      <c r="E371" s="9"/>
      <c r="F371" s="19">
        <f>SUM(F362:F370)</f>
        <v>0</v>
      </c>
      <c r="G371" s="19">
        <f t="shared" ref="G371:J371" si="127">SUM(G362:G370)</f>
        <v>0</v>
      </c>
      <c r="H371" s="19">
        <f t="shared" si="127"/>
        <v>0</v>
      </c>
      <c r="I371" s="19">
        <f t="shared" si="127"/>
        <v>0</v>
      </c>
      <c r="J371" s="19">
        <f t="shared" si="127"/>
        <v>0</v>
      </c>
      <c r="K371" s="25"/>
      <c r="L371" s="19">
        <f t="shared" ref="L371" si="128">SUM(L362:L370)</f>
        <v>0</v>
      </c>
    </row>
    <row r="372" spans="1:12" ht="15.75" thickBot="1" x14ac:dyDescent="0.25">
      <c r="A372" s="29">
        <f>A354</f>
        <v>4</v>
      </c>
      <c r="B372" s="30">
        <f>B354</f>
        <v>4</v>
      </c>
      <c r="C372" s="60" t="s">
        <v>4</v>
      </c>
      <c r="D372" s="61"/>
      <c r="E372" s="31"/>
      <c r="F372" s="32">
        <f>F361+F371</f>
        <v>500</v>
      </c>
      <c r="G372" s="32">
        <f t="shared" ref="G372" si="129">G361+G371</f>
        <v>16.78</v>
      </c>
      <c r="H372" s="32">
        <f t="shared" ref="H372" si="130">H361+H371</f>
        <v>16.77</v>
      </c>
      <c r="I372" s="32">
        <f t="shared" ref="I372" si="131">I361+I371</f>
        <v>61.830000000000005</v>
      </c>
      <c r="J372" s="32">
        <f t="shared" ref="J372:L372" si="132">J361+J371</f>
        <v>477.73</v>
      </c>
      <c r="K372" s="32"/>
      <c r="L372" s="32">
        <f t="shared" si="132"/>
        <v>71.540000000000006</v>
      </c>
    </row>
    <row r="373" spans="1:12" ht="15" x14ac:dyDescent="0.25">
      <c r="A373" s="20">
        <v>4</v>
      </c>
      <c r="B373" s="21">
        <v>5</v>
      </c>
      <c r="C373" s="22" t="s">
        <v>20</v>
      </c>
      <c r="D373" s="5" t="s">
        <v>21</v>
      </c>
      <c r="E373" s="39" t="s">
        <v>57</v>
      </c>
      <c r="F373" s="40">
        <v>150</v>
      </c>
      <c r="G373" s="40">
        <v>3.67</v>
      </c>
      <c r="H373" s="40">
        <v>5.42</v>
      </c>
      <c r="I373" s="40">
        <v>30.67</v>
      </c>
      <c r="J373" s="40">
        <v>210.11</v>
      </c>
      <c r="K373" s="41">
        <v>304</v>
      </c>
      <c r="L373" s="40">
        <v>14.43</v>
      </c>
    </row>
    <row r="374" spans="1:12" ht="15" x14ac:dyDescent="0.25">
      <c r="A374" s="23"/>
      <c r="B374" s="15"/>
      <c r="C374" s="11"/>
      <c r="D374" s="6"/>
      <c r="E374" s="42" t="s">
        <v>73</v>
      </c>
      <c r="F374" s="43">
        <v>90</v>
      </c>
      <c r="G374" s="43">
        <v>12.9</v>
      </c>
      <c r="H374" s="43">
        <v>16.399999999999999</v>
      </c>
      <c r="I374" s="43">
        <v>13.2</v>
      </c>
      <c r="J374" s="43">
        <v>308</v>
      </c>
      <c r="K374" s="44">
        <v>268</v>
      </c>
      <c r="L374" s="43">
        <v>27.56</v>
      </c>
    </row>
    <row r="375" spans="1:12" ht="15" x14ac:dyDescent="0.25">
      <c r="A375" s="23"/>
      <c r="B375" s="15"/>
      <c r="C375" s="11"/>
      <c r="D375" s="7" t="s">
        <v>22</v>
      </c>
      <c r="E375" s="42" t="s">
        <v>56</v>
      </c>
      <c r="F375" s="43">
        <v>200</v>
      </c>
      <c r="G375" s="43">
        <v>0.66</v>
      </c>
      <c r="H375" s="43">
        <v>0.09</v>
      </c>
      <c r="I375" s="43">
        <v>25</v>
      </c>
      <c r="J375" s="43">
        <v>132.80000000000001</v>
      </c>
      <c r="K375" s="44">
        <v>314</v>
      </c>
      <c r="L375" s="43">
        <v>9.8000000000000007</v>
      </c>
    </row>
    <row r="376" spans="1:12" ht="15" x14ac:dyDescent="0.25">
      <c r="A376" s="23"/>
      <c r="B376" s="15"/>
      <c r="C376" s="11"/>
      <c r="D376" s="7" t="s">
        <v>23</v>
      </c>
      <c r="E376" s="42" t="s">
        <v>39</v>
      </c>
      <c r="F376" s="43">
        <v>30</v>
      </c>
      <c r="G376" s="43">
        <v>2.37</v>
      </c>
      <c r="H376" s="43">
        <v>0.4</v>
      </c>
      <c r="I376" s="43">
        <v>25.76</v>
      </c>
      <c r="J376" s="43">
        <v>70</v>
      </c>
      <c r="K376" s="44"/>
      <c r="L376" s="43">
        <v>3.75</v>
      </c>
    </row>
    <row r="377" spans="1:12" ht="15" x14ac:dyDescent="0.25">
      <c r="A377" s="23"/>
      <c r="B377" s="15"/>
      <c r="C377" s="11"/>
      <c r="D377" s="7" t="s">
        <v>72</v>
      </c>
      <c r="E377" s="42" t="s">
        <v>69</v>
      </c>
      <c r="F377" s="43">
        <v>60</v>
      </c>
      <c r="G377" s="43">
        <v>0.6</v>
      </c>
      <c r="H377" s="43">
        <v>0.12</v>
      </c>
      <c r="I377" s="43">
        <v>1.4</v>
      </c>
      <c r="J377" s="43">
        <v>13</v>
      </c>
      <c r="K377" s="44">
        <v>71</v>
      </c>
      <c r="L377" s="43">
        <v>16</v>
      </c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SUM(F373:F379)</f>
        <v>530</v>
      </c>
      <c r="G380" s="19">
        <f t="shared" ref="G380:J380" si="133">SUM(G373:G379)</f>
        <v>20.200000000000003</v>
      </c>
      <c r="H380" s="19">
        <f t="shared" si="133"/>
        <v>22.43</v>
      </c>
      <c r="I380" s="19">
        <f t="shared" si="133"/>
        <v>96.030000000000015</v>
      </c>
      <c r="J380" s="19">
        <f t="shared" si="133"/>
        <v>733.91000000000008</v>
      </c>
      <c r="K380" s="25"/>
      <c r="L380" s="19">
        <f t="shared" ref="L380" si="134">SUM(L373:L379)</f>
        <v>71.539999999999992</v>
      </c>
    </row>
    <row r="381" spans="1:12" ht="15" x14ac:dyDescent="0.25">
      <c r="A381" s="26">
        <v>4</v>
      </c>
      <c r="B381" s="13">
        <f>B373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4"/>
      <c r="B390" s="17"/>
      <c r="C390" s="8"/>
      <c r="D390" s="18" t="s">
        <v>33</v>
      </c>
      <c r="E390" s="9"/>
      <c r="F390" s="19">
        <f>SUM(F381:F389)</f>
        <v>0</v>
      </c>
      <c r="G390" s="19">
        <f t="shared" ref="G390:J390" si="135">SUM(G381:G389)</f>
        <v>0</v>
      </c>
      <c r="H390" s="19">
        <f t="shared" si="135"/>
        <v>0</v>
      </c>
      <c r="I390" s="19">
        <f t="shared" si="135"/>
        <v>0</v>
      </c>
      <c r="J390" s="19">
        <f t="shared" si="135"/>
        <v>0</v>
      </c>
      <c r="K390" s="25"/>
      <c r="L390" s="19">
        <f t="shared" ref="L390" si="136">SUM(L381:L389)</f>
        <v>0</v>
      </c>
    </row>
    <row r="391" spans="1:12" ht="15.75" thickBot="1" x14ac:dyDescent="0.25">
      <c r="A391" s="29">
        <f>A373</f>
        <v>4</v>
      </c>
      <c r="B391" s="30">
        <f>B373</f>
        <v>5</v>
      </c>
      <c r="C391" s="60" t="s">
        <v>4</v>
      </c>
      <c r="D391" s="61"/>
      <c r="E391" s="31"/>
      <c r="F391" s="32">
        <f>F380+F390</f>
        <v>530</v>
      </c>
      <c r="G391" s="32">
        <f t="shared" ref="G391" si="137">G380+G390</f>
        <v>20.200000000000003</v>
      </c>
      <c r="H391" s="32">
        <f t="shared" ref="H391" si="138">H380+H390</f>
        <v>22.43</v>
      </c>
      <c r="I391" s="32">
        <f t="shared" ref="I391" si="139">I380+I390</f>
        <v>96.030000000000015</v>
      </c>
      <c r="J391" s="32">
        <f t="shared" ref="J391:L391" si="140">J380+J390</f>
        <v>733.91000000000008</v>
      </c>
      <c r="K391" s="32"/>
      <c r="L391" s="32">
        <f t="shared" si="140"/>
        <v>71.539999999999992</v>
      </c>
    </row>
    <row r="392" spans="1:12" ht="13.5" thickBot="1" x14ac:dyDescent="0.25">
      <c r="A392" s="27"/>
      <c r="B392" s="28"/>
      <c r="C392" s="62" t="s">
        <v>5</v>
      </c>
      <c r="D392" s="63"/>
      <c r="E392" s="64"/>
      <c r="F392" s="34">
        <f>(F217+F236+F256+F276+F296+F315+F334+F353+F372+F391)/(IF(F217=0,0,1)+IF(F236=0,0,1)+IF(F256=0,0,1)+IF(F276=0,0,1)+IF(F296=0,0,1)+IF(F315=0,0,1)+IF(F334=0,0,1)+IF(F353=0,0,1)+IF(F372=0,0,1)+IF(F391=0,0,1))</f>
        <v>517.6</v>
      </c>
      <c r="G392" s="34">
        <f>(G217+G236+G256+G276+G296+G315+G334+G353+G372+G391)/(IF(G217=0,0,1)+IF(G236=0,0,1)+IF(G256=0,0,1)+IF(G276=0,0,1)+IF(G296=0,0,1)+IF(G315=0,0,1)+IF(G334=0,0,1)+IF(G353=0,0,1)+IF(G372=0,0,1)+IF(G391=0,0,1))</f>
        <v>20.036666666666672</v>
      </c>
      <c r="H392" s="34">
        <f>(H217+H236+H256+H276+H296+H315+H334+H353+H372+H391)/(IF(H217=0,0,1)+IF(H236=0,0,1)+IF(H256=0,0,1)+IF(H276=0,0,1)+IF(H296=0,0,1)+IF(H315=0,0,1)+IF(H334=0,0,1)+IF(H353=0,0,1)+IF(H372=0,0,1)+IF(H391=0,0,1))</f>
        <v>21.127000000000002</v>
      </c>
      <c r="I392" s="34">
        <f>(I217+I236+I256+I276+I296+I315+I334+I353+I372+I391)/(IF(I217=0,0,1)+IF(I236=0,0,1)+IF(I256=0,0,1)+IF(I276=0,0,1)+IF(I296=0,0,1)+IF(I315=0,0,1)+IF(I334=0,0,1)+IF(I353=0,0,1)+IF(I372=0,0,1)+IF(I391=0,0,1))</f>
        <v>79.921000000000006</v>
      </c>
      <c r="J392" s="34">
        <f>(J217+J236+J256+J276+J296+J315+J334+J353+J372+J391)/(IF(J217=0,0,1)+IF(J236=0,0,1)+IF(J256=0,0,1)+IF(J276=0,0,1)+IF(J296=0,0,1)+IF(J315=0,0,1)+IF(J334=0,0,1)+IF(J353=0,0,1)+IF(J372=0,0,1)+IF(J391=0,0,1))</f>
        <v>565.70699999999999</v>
      </c>
      <c r="K392" s="34"/>
      <c r="L392" s="34">
        <f>(L217+L236+L256+L276+L296+L315+L334+L353+L372+L391)/(IF(L217=0,0,1)+IF(L236=0,0,1)+IF(L256=0,0,1)+IF(L276=0,0,1)+IF(L296=0,0,1)+IF(L315=0,0,1)+IF(L334=0,0,1)+IF(L353=0,0,1)+IF(L372=0,0,1)+IF(L391=0,0,1))</f>
        <v>71.539999999999992</v>
      </c>
    </row>
  </sheetData>
  <mergeCells count="24">
    <mergeCell ref="C276:D276"/>
    <mergeCell ref="C296:D296"/>
    <mergeCell ref="C217:D217"/>
    <mergeCell ref="C392:E392"/>
    <mergeCell ref="C391:D391"/>
    <mergeCell ref="C315:D315"/>
    <mergeCell ref="C334:D334"/>
    <mergeCell ref="C353:D353"/>
    <mergeCell ref="C372:D372"/>
    <mergeCell ref="C1:E1"/>
    <mergeCell ref="H1:K1"/>
    <mergeCell ref="H2:K2"/>
    <mergeCell ref="C236:D236"/>
    <mergeCell ref="C256:D256"/>
    <mergeCell ref="C24:D24"/>
    <mergeCell ref="C43:D43"/>
    <mergeCell ref="C63:D63"/>
    <mergeCell ref="C83:D83"/>
    <mergeCell ref="C103:D103"/>
    <mergeCell ref="C122:D122"/>
    <mergeCell ref="C141:D141"/>
    <mergeCell ref="C160:D160"/>
    <mergeCell ref="C179:D179"/>
    <mergeCell ref="C198:D19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pkfis4</cp:lastModifiedBy>
  <dcterms:created xsi:type="dcterms:W3CDTF">2022-05-16T14:23:56Z</dcterms:created>
  <dcterms:modified xsi:type="dcterms:W3CDTF">2023-10-27T08:01:58Z</dcterms:modified>
</cp:coreProperties>
</file>