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8" i="1" l="1"/>
  <c r="A198" i="1"/>
  <c r="L197" i="1"/>
  <c r="J197" i="1"/>
  <c r="I197" i="1"/>
  <c r="H197" i="1"/>
  <c r="G197" i="1"/>
  <c r="F197" i="1"/>
  <c r="B188" i="1"/>
  <c r="A188" i="1"/>
  <c r="L187" i="1"/>
  <c r="L198" i="1" s="1"/>
  <c r="J198" i="1"/>
  <c r="I187" i="1"/>
  <c r="I198" i="1" s="1"/>
  <c r="H187" i="1"/>
  <c r="H198" i="1" s="1"/>
  <c r="G187" i="1"/>
  <c r="F187" i="1"/>
  <c r="F198" i="1" s="1"/>
  <c r="B179" i="1"/>
  <c r="A179" i="1"/>
  <c r="L178" i="1"/>
  <c r="J178" i="1"/>
  <c r="I178" i="1"/>
  <c r="H178" i="1"/>
  <c r="G178" i="1"/>
  <c r="F178" i="1"/>
  <c r="B169" i="1"/>
  <c r="A169" i="1"/>
  <c r="L168" i="1"/>
  <c r="L179" i="1" s="1"/>
  <c r="J168" i="1"/>
  <c r="J179" i="1" s="1"/>
  <c r="I168" i="1"/>
  <c r="I179" i="1" s="1"/>
  <c r="H168" i="1"/>
  <c r="H179" i="1" s="1"/>
  <c r="G168" i="1"/>
  <c r="G179" i="1" s="1"/>
  <c r="F179" i="1"/>
  <c r="B160" i="1"/>
  <c r="A160" i="1"/>
  <c r="L159" i="1"/>
  <c r="J159" i="1"/>
  <c r="I159" i="1"/>
  <c r="H159" i="1"/>
  <c r="G159" i="1"/>
  <c r="F159" i="1"/>
  <c r="B150" i="1"/>
  <c r="A150" i="1"/>
  <c r="L149" i="1"/>
  <c r="L160" i="1" s="1"/>
  <c r="J149" i="1"/>
  <c r="J160" i="1" s="1"/>
  <c r="I149" i="1"/>
  <c r="I160" i="1" s="1"/>
  <c r="H149" i="1"/>
  <c r="H160" i="1" s="1"/>
  <c r="G149" i="1"/>
  <c r="G160" i="1" s="1"/>
  <c r="F160" i="1"/>
  <c r="B141" i="1"/>
  <c r="A141" i="1"/>
  <c r="L140" i="1"/>
  <c r="J140" i="1"/>
  <c r="I140" i="1"/>
  <c r="H140" i="1"/>
  <c r="G140" i="1"/>
  <c r="F140" i="1"/>
  <c r="F141" i="1" s="1"/>
  <c r="B131" i="1"/>
  <c r="A131" i="1"/>
  <c r="L130" i="1"/>
  <c r="L141" i="1" s="1"/>
  <c r="J141" i="1"/>
  <c r="I130" i="1"/>
  <c r="I141" i="1" s="1"/>
  <c r="H130" i="1"/>
  <c r="H141" i="1" s="1"/>
  <c r="G130" i="1"/>
  <c r="B122" i="1"/>
  <c r="A122" i="1"/>
  <c r="L121" i="1"/>
  <c r="J121" i="1"/>
  <c r="I121" i="1"/>
  <c r="H121" i="1"/>
  <c r="G121" i="1"/>
  <c r="F121" i="1"/>
  <c r="F122" i="1" s="1"/>
  <c r="B112" i="1"/>
  <c r="A112" i="1"/>
  <c r="L111" i="1"/>
  <c r="L122" i="1" s="1"/>
  <c r="J111" i="1"/>
  <c r="J122" i="1" s="1"/>
  <c r="I111" i="1"/>
  <c r="I122" i="1" s="1"/>
  <c r="H111" i="1"/>
  <c r="H122" i="1" s="1"/>
  <c r="G111" i="1"/>
  <c r="G122" i="1" s="1"/>
  <c r="B103" i="1"/>
  <c r="A103" i="1"/>
  <c r="L102" i="1"/>
  <c r="J102" i="1"/>
  <c r="I102" i="1"/>
  <c r="H102" i="1"/>
  <c r="G102" i="1"/>
  <c r="F102" i="1"/>
  <c r="B93" i="1"/>
  <c r="A93" i="1"/>
  <c r="L103" i="1"/>
  <c r="J92" i="1"/>
  <c r="J103" i="1" s="1"/>
  <c r="I92" i="1"/>
  <c r="I103" i="1" s="1"/>
  <c r="H92" i="1"/>
  <c r="H103" i="1" s="1"/>
  <c r="G92" i="1"/>
  <c r="G103" i="1" s="1"/>
  <c r="F92" i="1"/>
  <c r="F103" i="1" s="1"/>
  <c r="B83" i="1"/>
  <c r="A83" i="1"/>
  <c r="L82" i="1"/>
  <c r="J82" i="1"/>
  <c r="I82" i="1"/>
  <c r="H82" i="1"/>
  <c r="G82" i="1"/>
  <c r="F82" i="1"/>
  <c r="B73" i="1"/>
  <c r="A73" i="1"/>
  <c r="L72" i="1"/>
  <c r="L83" i="1" s="1"/>
  <c r="J72" i="1"/>
  <c r="J83" i="1" s="1"/>
  <c r="I72" i="1"/>
  <c r="I83" i="1" s="1"/>
  <c r="H72" i="1"/>
  <c r="H83" i="1" s="1"/>
  <c r="G72" i="1"/>
  <c r="G83" i="1" s="1"/>
  <c r="F83" i="1"/>
  <c r="B63" i="1"/>
  <c r="A63" i="1"/>
  <c r="L62" i="1"/>
  <c r="J62" i="1"/>
  <c r="I62" i="1"/>
  <c r="H62" i="1"/>
  <c r="G62" i="1"/>
  <c r="F62" i="1"/>
  <c r="B53" i="1"/>
  <c r="A53" i="1"/>
  <c r="L63" i="1"/>
  <c r="J52" i="1"/>
  <c r="J63" i="1" s="1"/>
  <c r="I52" i="1"/>
  <c r="I63" i="1" s="1"/>
  <c r="H52" i="1"/>
  <c r="H63" i="1" s="1"/>
  <c r="G52" i="1"/>
  <c r="G63" i="1" s="1"/>
  <c r="F63" i="1"/>
  <c r="B43" i="1"/>
  <c r="A43" i="1"/>
  <c r="L42" i="1"/>
  <c r="J42" i="1"/>
  <c r="I42" i="1"/>
  <c r="H42" i="1"/>
  <c r="G42" i="1"/>
  <c r="F42" i="1"/>
  <c r="B33" i="1"/>
  <c r="A33" i="1"/>
  <c r="L43" i="1"/>
  <c r="J43" i="1"/>
  <c r="I43" i="1"/>
  <c r="H43" i="1"/>
  <c r="G43" i="1"/>
  <c r="F43" i="1"/>
  <c r="B24" i="1"/>
  <c r="A24" i="1"/>
  <c r="L23" i="1"/>
  <c r="J23" i="1"/>
  <c r="I23" i="1"/>
  <c r="H23" i="1"/>
  <c r="G23" i="1"/>
  <c r="F23" i="1"/>
  <c r="B14" i="1"/>
  <c r="A14" i="1"/>
  <c r="L24" i="1"/>
  <c r="J13" i="1"/>
  <c r="J24" i="1" s="1"/>
  <c r="I13" i="1"/>
  <c r="I24" i="1" s="1"/>
  <c r="H13" i="1"/>
  <c r="H24" i="1" s="1"/>
  <c r="G13" i="1"/>
  <c r="G24" i="1" s="1"/>
  <c r="F24" i="1"/>
  <c r="G198" i="1" l="1"/>
  <c r="B391" i="1"/>
  <c r="A391" i="1"/>
  <c r="L390" i="1"/>
  <c r="J390" i="1"/>
  <c r="I390" i="1"/>
  <c r="H390" i="1"/>
  <c r="G390" i="1"/>
  <c r="F390" i="1"/>
  <c r="B381" i="1"/>
  <c r="L380" i="1"/>
  <c r="J380" i="1"/>
  <c r="J391" i="1" s="1"/>
  <c r="I380" i="1"/>
  <c r="H380" i="1"/>
  <c r="G380" i="1"/>
  <c r="F391" i="1"/>
  <c r="B372" i="1"/>
  <c r="A372" i="1"/>
  <c r="L371" i="1"/>
  <c r="J371" i="1"/>
  <c r="I371" i="1"/>
  <c r="H371" i="1"/>
  <c r="G371" i="1"/>
  <c r="F371" i="1"/>
  <c r="B362" i="1"/>
  <c r="L361" i="1"/>
  <c r="J361" i="1"/>
  <c r="I361" i="1"/>
  <c r="I372" i="1" s="1"/>
  <c r="H361" i="1"/>
  <c r="G361" i="1"/>
  <c r="F361" i="1"/>
  <c r="B353" i="1"/>
  <c r="A353" i="1"/>
  <c r="L352" i="1"/>
  <c r="J352" i="1"/>
  <c r="I352" i="1"/>
  <c r="H352" i="1"/>
  <c r="G352" i="1"/>
  <c r="F352" i="1"/>
  <c r="F353" i="1" s="1"/>
  <c r="B343" i="1"/>
  <c r="L342" i="1"/>
  <c r="J342" i="1"/>
  <c r="I342" i="1"/>
  <c r="H342" i="1"/>
  <c r="H353" i="1" s="1"/>
  <c r="G342" i="1"/>
  <c r="B334" i="1"/>
  <c r="A334" i="1"/>
  <c r="L333" i="1"/>
  <c r="J333" i="1"/>
  <c r="I333" i="1"/>
  <c r="H333" i="1"/>
  <c r="G333" i="1"/>
  <c r="F333" i="1"/>
  <c r="F334" i="1" s="1"/>
  <c r="B324" i="1"/>
  <c r="L323" i="1"/>
  <c r="L334" i="1" s="1"/>
  <c r="J323" i="1"/>
  <c r="I323" i="1"/>
  <c r="H323" i="1"/>
  <c r="G323" i="1"/>
  <c r="B315" i="1"/>
  <c r="A315" i="1"/>
  <c r="L314" i="1"/>
  <c r="J314" i="1"/>
  <c r="I314" i="1"/>
  <c r="H314" i="1"/>
  <c r="G314" i="1"/>
  <c r="F314" i="1"/>
  <c r="B305" i="1"/>
  <c r="L304" i="1"/>
  <c r="J304" i="1"/>
  <c r="I304" i="1"/>
  <c r="H304" i="1"/>
  <c r="G304" i="1"/>
  <c r="F315" i="1"/>
  <c r="B296" i="1"/>
  <c r="A296" i="1"/>
  <c r="L295" i="1"/>
  <c r="J295" i="1"/>
  <c r="I295" i="1"/>
  <c r="H295" i="1"/>
  <c r="G295" i="1"/>
  <c r="F295" i="1"/>
  <c r="B286" i="1"/>
  <c r="L285" i="1"/>
  <c r="J285" i="1"/>
  <c r="I285" i="1"/>
  <c r="I296" i="1" s="1"/>
  <c r="H285" i="1"/>
  <c r="G285" i="1"/>
  <c r="F285" i="1"/>
  <c r="B276" i="1"/>
  <c r="A276" i="1"/>
  <c r="L275" i="1"/>
  <c r="J275" i="1"/>
  <c r="I275" i="1"/>
  <c r="H275" i="1"/>
  <c r="G275" i="1"/>
  <c r="F275" i="1"/>
  <c r="B266" i="1"/>
  <c r="L265" i="1"/>
  <c r="J265" i="1"/>
  <c r="I265" i="1"/>
  <c r="H265" i="1"/>
  <c r="H276" i="1" s="1"/>
  <c r="G265" i="1"/>
  <c r="F265" i="1"/>
  <c r="B256" i="1"/>
  <c r="A256" i="1"/>
  <c r="L255" i="1"/>
  <c r="J255" i="1"/>
  <c r="I255" i="1"/>
  <c r="H255" i="1"/>
  <c r="G255" i="1"/>
  <c r="F255" i="1"/>
  <c r="F256" i="1" s="1"/>
  <c r="B246" i="1"/>
  <c r="L245" i="1"/>
  <c r="L256" i="1" s="1"/>
  <c r="J245" i="1"/>
  <c r="I245" i="1"/>
  <c r="H245" i="1"/>
  <c r="G245" i="1"/>
  <c r="G256" i="1" s="1"/>
  <c r="B236" i="1"/>
  <c r="A236" i="1"/>
  <c r="L235" i="1"/>
  <c r="J235" i="1"/>
  <c r="I235" i="1"/>
  <c r="H235" i="1"/>
  <c r="G235" i="1"/>
  <c r="F235" i="1"/>
  <c r="B226" i="1"/>
  <c r="L225" i="1"/>
  <c r="J225" i="1"/>
  <c r="J236" i="1" s="1"/>
  <c r="I225" i="1"/>
  <c r="H225" i="1"/>
  <c r="G225" i="1"/>
  <c r="F236" i="1"/>
  <c r="B217" i="1"/>
  <c r="A217" i="1"/>
  <c r="L216" i="1"/>
  <c r="J216" i="1"/>
  <c r="I216" i="1"/>
  <c r="H216" i="1"/>
  <c r="G216" i="1"/>
  <c r="F216" i="1"/>
  <c r="B207" i="1"/>
  <c r="L206" i="1"/>
  <c r="J206" i="1"/>
  <c r="I206" i="1"/>
  <c r="I217" i="1" s="1"/>
  <c r="H206" i="1"/>
  <c r="G206" i="1"/>
  <c r="J217" i="1" l="1"/>
  <c r="G236" i="1"/>
  <c r="L236" i="1"/>
  <c r="H256" i="1"/>
  <c r="I276" i="1"/>
  <c r="F296" i="1"/>
  <c r="J296" i="1"/>
  <c r="G315" i="1"/>
  <c r="H334" i="1"/>
  <c r="F372" i="1"/>
  <c r="J372" i="1"/>
  <c r="G391" i="1"/>
  <c r="L391" i="1"/>
  <c r="G217" i="1"/>
  <c r="H236" i="1"/>
  <c r="I256" i="1"/>
  <c r="F276" i="1"/>
  <c r="J276" i="1"/>
  <c r="G296" i="1"/>
  <c r="L296" i="1"/>
  <c r="J353" i="1"/>
  <c r="G372" i="1"/>
  <c r="L372" i="1"/>
  <c r="H217" i="1"/>
  <c r="I236" i="1"/>
  <c r="J256" i="1"/>
  <c r="G276" i="1"/>
  <c r="L276" i="1"/>
  <c r="H296" i="1"/>
  <c r="I315" i="1"/>
  <c r="J334" i="1"/>
  <c r="G353" i="1"/>
  <c r="L353" i="1"/>
  <c r="H372" i="1"/>
  <c r="I391" i="1"/>
  <c r="G392" i="1"/>
  <c r="F217" i="1"/>
  <c r="L315" i="1"/>
  <c r="F392" i="1"/>
  <c r="I334" i="1"/>
  <c r="I353" i="1"/>
  <c r="J315" i="1"/>
  <c r="H315" i="1"/>
  <c r="H391" i="1"/>
  <c r="L217" i="1"/>
  <c r="J392" i="1" l="1"/>
  <c r="L392" i="1"/>
  <c r="I392" i="1"/>
  <c r="H392" i="1"/>
</calcChain>
</file>

<file path=xl/sharedStrings.xml><?xml version="1.0" encoding="utf-8"?>
<sst xmlns="http://schemas.openxmlformats.org/spreadsheetml/2006/main" count="456" uniqueCount="90">
  <si>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</si>
  <si>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</si>
  <si>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</si>
  <si>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</si>
  <si>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</si>
  <si>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</si>
  <si>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</si>
  <si>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</si>
  <si>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</si>
  <si>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</si>
  <si>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</si>
  <si>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</si>
  <si>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</si>
  <si>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</si>
  <si>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</si>
  <si>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</si>
  <si>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</si>
  <si>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</si>
  <si>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</si>
  <si>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</si>
  <si>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</si>
  <si>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</si>
  <si>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</si>
  <si>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</si>
  <si>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</si>
  <si>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</si>
  <si>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</si>
  <si>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</si>
  <si>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</si>
  <si>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</si>
  <si>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</si>
  <si>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</si>
  <si>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</si>
  <si>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</si>
  <si>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</si>
  <si>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</si>
  <si>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</si>
  <si>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</si>
  <si>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</si>
  <si>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</si>
  <si>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Чай с сахаром</t>
  </si>
  <si>
    <t>150/20</t>
  </si>
  <si>
    <t>200/6</t>
  </si>
  <si>
    <t>Какао с молоком</t>
  </si>
  <si>
    <t>Булка домашняя</t>
  </si>
  <si>
    <t>Фрукт</t>
  </si>
  <si>
    <t>Холодная закуска(овощи)</t>
  </si>
  <si>
    <t>Сосиска отварная</t>
  </si>
  <si>
    <t>Чай с сахаром, с лимоном</t>
  </si>
  <si>
    <t>200/7</t>
  </si>
  <si>
    <t>Картофельное пюре</t>
  </si>
  <si>
    <t>Компот</t>
  </si>
  <si>
    <t>Рис отварной</t>
  </si>
  <si>
    <t>Гуляш из куринного филе</t>
  </si>
  <si>
    <t>Сыр порционно</t>
  </si>
  <si>
    <t>Кофейный напиток</t>
  </si>
  <si>
    <t>фрукт</t>
  </si>
  <si>
    <t>Котлета рубленная из птицы</t>
  </si>
  <si>
    <t>Чай с сахаром и лимоном</t>
  </si>
  <si>
    <t>0вощи</t>
  </si>
  <si>
    <t>холодная закуска</t>
  </si>
  <si>
    <t>Яйцо вареное</t>
  </si>
  <si>
    <t>Кисель</t>
  </si>
  <si>
    <t>Холодная закуска</t>
  </si>
  <si>
    <t>Каша гречневая рассыпчатая</t>
  </si>
  <si>
    <t>Колбаса отварная</t>
  </si>
  <si>
    <t>овощи</t>
  </si>
  <si>
    <t>Котлета мясная</t>
  </si>
  <si>
    <t>МОУ Луговская средняя школа</t>
  </si>
  <si>
    <t>директор</t>
  </si>
  <si>
    <t>Вермишель отварная</t>
  </si>
  <si>
    <t>Гуляш из мяса свинины</t>
  </si>
  <si>
    <t>Рыба припущенная</t>
  </si>
  <si>
    <t>Омлет с маслом</t>
  </si>
  <si>
    <t>180/10</t>
  </si>
  <si>
    <t>Беликов Ю.С.</t>
  </si>
  <si>
    <t>Запеканка твороженая с сгущ. молоком</t>
  </si>
  <si>
    <t xml:space="preserve">Каша рисовая молочная с маслом </t>
  </si>
  <si>
    <t>Мясной пудинг</t>
  </si>
  <si>
    <t>Каша пшённая молочная с маслом сливочным</t>
  </si>
  <si>
    <t>Макаронные изделия, запечённые с яйцом</t>
  </si>
  <si>
    <t>200/10</t>
  </si>
  <si>
    <t>Каша гречневая молочная</t>
  </si>
  <si>
    <t xml:space="preserve">Каша манная с маслом </t>
  </si>
  <si>
    <t>Блины со сгущ.молоком</t>
  </si>
  <si>
    <t>Рожки отварные</t>
  </si>
  <si>
    <t>Каша геркулесовая молочная с маслом сливочным</t>
  </si>
  <si>
    <t>Чай с сахаром,с лимоном</t>
  </si>
  <si>
    <t>Плов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</si>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</sst>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3" fontId="2" fillId="2" borderId="2" xfId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2"/>
  <sheetViews>
    <sheetView tabSelected="1" workbookViewId="0">
      <pane xSplit="4" ySplit="5" topLeftCell="E354" activePane="bottomRight" state="frozen"/>
      <selection pane="topRight" activeCell="E1" sqref="E1"/>
      <selection pane="bottomLeft" activeCell="A6" sqref="A6"/>
      <selection pane="bottomRight" activeCell="E282" sqref="E2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68</v>
      </c>
      <c r="D1" s="63"/>
      <c r="E1" s="63"/>
      <c r="F1" s="12" t="s">
        <v>16</v>
      </c>
      <c r="G1" s="2" t="s">
        <v>17</v>
      </c>
      <c r="H1" s="64" t="s">
        <v>69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 t="s">
        <v>75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76</v>
      </c>
      <c r="F6" s="40" t="s">
        <v>41</v>
      </c>
      <c r="G6" s="40">
        <v>19.399999999999999</v>
      </c>
      <c r="H6" s="40">
        <v>21.9</v>
      </c>
      <c r="I6" s="40">
        <v>40.74</v>
      </c>
      <c r="J6" s="40">
        <v>405</v>
      </c>
      <c r="K6" s="41">
        <v>222</v>
      </c>
      <c r="L6" s="40">
        <v>54.06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376</v>
      </c>
      <c r="L8" s="43">
        <v>2.8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30</v>
      </c>
      <c r="G9" s="43">
        <v>2.37</v>
      </c>
      <c r="H9" s="43">
        <v>0.4</v>
      </c>
      <c r="I9" s="43">
        <v>25.76</v>
      </c>
      <c r="J9" s="43">
        <v>70</v>
      </c>
      <c r="K9" s="44"/>
      <c r="L9" s="43">
        <v>4.5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32</v>
      </c>
      <c r="K10" s="44">
        <v>338</v>
      </c>
      <c r="L10" s="43">
        <v>16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v>500</v>
      </c>
      <c r="G13" s="19">
        <f t="shared" ref="G13:J13" si="0">SUM(G6:G12)</f>
        <v>22.24</v>
      </c>
      <c r="H13" s="19">
        <f t="shared" si="0"/>
        <v>22.719999999999995</v>
      </c>
      <c r="I13" s="19">
        <f t="shared" si="0"/>
        <v>91.3</v>
      </c>
      <c r="J13" s="19">
        <f t="shared" si="0"/>
        <v>567</v>
      </c>
      <c r="K13" s="25"/>
      <c r="L13" s="19">
        <v>77.36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500</v>
      </c>
      <c r="G24" s="32">
        <f t="shared" ref="G24:J24" si="3">G13+G23</f>
        <v>22.24</v>
      </c>
      <c r="H24" s="32">
        <f t="shared" si="3"/>
        <v>22.719999999999995</v>
      </c>
      <c r="I24" s="32">
        <f t="shared" si="3"/>
        <v>91.3</v>
      </c>
      <c r="J24" s="32">
        <f t="shared" si="3"/>
        <v>567</v>
      </c>
      <c r="K24" s="32"/>
      <c r="L24" s="32">
        <f t="shared" ref="L24" si="4">L13+L23</f>
        <v>77.36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77</v>
      </c>
      <c r="F25" s="40" t="s">
        <v>42</v>
      </c>
      <c r="G25" s="40">
        <v>7.1</v>
      </c>
      <c r="H25" s="40">
        <v>10.72</v>
      </c>
      <c r="I25" s="40">
        <v>29.42</v>
      </c>
      <c r="J25" s="40">
        <v>251</v>
      </c>
      <c r="K25" s="41">
        <v>182</v>
      </c>
      <c r="L25" s="40">
        <v>22.66</v>
      </c>
    </row>
    <row r="26" spans="1:12" ht="15" x14ac:dyDescent="0.25">
      <c r="A26" s="14"/>
      <c r="B26" s="15"/>
      <c r="C26" s="11"/>
      <c r="D26" s="6"/>
      <c r="E26" s="42" t="s">
        <v>54</v>
      </c>
      <c r="F26" s="43">
        <v>20</v>
      </c>
      <c r="G26" s="43">
        <v>5.21</v>
      </c>
      <c r="H26" s="43">
        <v>9.5399999999999991</v>
      </c>
      <c r="I26" s="43"/>
      <c r="J26" s="43">
        <v>43.56</v>
      </c>
      <c r="K26" s="44">
        <v>12</v>
      </c>
      <c r="L26" s="43">
        <v>16</v>
      </c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3.78</v>
      </c>
      <c r="H27" s="43">
        <v>0.67</v>
      </c>
      <c r="I27" s="43">
        <v>26</v>
      </c>
      <c r="J27" s="43">
        <v>125</v>
      </c>
      <c r="K27" s="44">
        <v>382</v>
      </c>
      <c r="L27" s="43">
        <v>17.7</v>
      </c>
    </row>
    <row r="28" spans="1:12" ht="15" x14ac:dyDescent="0.25">
      <c r="A28" s="14"/>
      <c r="B28" s="15"/>
      <c r="C28" s="11"/>
      <c r="D28" s="7" t="s">
        <v>23</v>
      </c>
      <c r="E28" s="42" t="s">
        <v>39</v>
      </c>
      <c r="F28" s="43">
        <v>30</v>
      </c>
      <c r="G28" s="43">
        <v>2.37</v>
      </c>
      <c r="H28" s="43">
        <v>0.4</v>
      </c>
      <c r="I28" s="43">
        <v>25.76</v>
      </c>
      <c r="J28" s="43">
        <v>70</v>
      </c>
      <c r="K28" s="44"/>
      <c r="L28" s="43">
        <v>4.5</v>
      </c>
    </row>
    <row r="29" spans="1:12" ht="15" x14ac:dyDescent="0.25">
      <c r="A29" s="14"/>
      <c r="B29" s="15"/>
      <c r="C29" s="11"/>
      <c r="D29" s="7" t="s">
        <v>24</v>
      </c>
      <c r="E29" s="42" t="s">
        <v>45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32</v>
      </c>
      <c r="K29" s="44">
        <v>338</v>
      </c>
      <c r="L29" s="43">
        <v>16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v>556</v>
      </c>
      <c r="G32" s="19">
        <v>18.46</v>
      </c>
      <c r="H32" s="19">
        <v>21.33</v>
      </c>
      <c r="I32" s="19">
        <v>81.180000000000007</v>
      </c>
      <c r="J32" s="19">
        <v>489.56</v>
      </c>
      <c r="K32" s="25"/>
      <c r="L32" s="19">
        <v>77.36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:J42" si="5">SUM(G33:G41)</f>
        <v>0</v>
      </c>
      <c r="H42" s="19">
        <f t="shared" si="5"/>
        <v>0</v>
      </c>
      <c r="I42" s="19">
        <f t="shared" si="5"/>
        <v>0</v>
      </c>
      <c r="J42" s="19">
        <f t="shared" si="5"/>
        <v>0</v>
      </c>
      <c r="K42" s="25"/>
      <c r="L42" s="19">
        <f t="shared" ref="L42" si="6">SUM(L33:L41)</f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556</v>
      </c>
      <c r="G43" s="32">
        <f t="shared" ref="G43:J43" si="7">G32+G42</f>
        <v>18.46</v>
      </c>
      <c r="H43" s="32">
        <f t="shared" si="7"/>
        <v>21.33</v>
      </c>
      <c r="I43" s="32">
        <f t="shared" si="7"/>
        <v>81.180000000000007</v>
      </c>
      <c r="J43" s="32">
        <f t="shared" si="7"/>
        <v>489.56</v>
      </c>
      <c r="K43" s="32"/>
      <c r="L43" s="32">
        <f t="shared" ref="L43" si="8">L32+L42</f>
        <v>77.36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1" t="s">
        <v>66</v>
      </c>
      <c r="E44" s="39" t="s">
        <v>46</v>
      </c>
      <c r="F44" s="40">
        <v>60</v>
      </c>
      <c r="G44" s="40">
        <v>0.6</v>
      </c>
      <c r="H44" s="40">
        <v>0.12</v>
      </c>
      <c r="I44" s="40">
        <v>1.4</v>
      </c>
      <c r="J44" s="40">
        <v>13</v>
      </c>
      <c r="K44" s="41">
        <v>71</v>
      </c>
      <c r="L44" s="40">
        <v>19</v>
      </c>
    </row>
    <row r="45" spans="1:12" ht="15" x14ac:dyDescent="0.25">
      <c r="A45" s="23"/>
      <c r="B45" s="15"/>
      <c r="C45" s="11"/>
      <c r="D45" s="5" t="s">
        <v>21</v>
      </c>
      <c r="E45" s="52" t="s">
        <v>70</v>
      </c>
      <c r="F45" s="53">
        <v>150</v>
      </c>
      <c r="G45" s="53">
        <v>5.0999999999999996</v>
      </c>
      <c r="H45" s="53">
        <v>7.5</v>
      </c>
      <c r="I45" s="53">
        <v>24.5</v>
      </c>
      <c r="J45" s="53">
        <v>202</v>
      </c>
      <c r="K45" s="54">
        <v>309</v>
      </c>
      <c r="L45" s="53">
        <v>15.21</v>
      </c>
    </row>
    <row r="46" spans="1:12" ht="15" x14ac:dyDescent="0.25">
      <c r="A46" s="23"/>
      <c r="B46" s="15"/>
      <c r="C46" s="11"/>
      <c r="D46" s="6"/>
      <c r="E46" s="42" t="s">
        <v>47</v>
      </c>
      <c r="F46" s="43">
        <v>65</v>
      </c>
      <c r="G46" s="43">
        <v>10.47</v>
      </c>
      <c r="H46" s="43">
        <v>12.29</v>
      </c>
      <c r="I46" s="43">
        <v>16.78</v>
      </c>
      <c r="J46" s="43">
        <v>215</v>
      </c>
      <c r="K46" s="44">
        <v>243</v>
      </c>
      <c r="L46" s="43">
        <v>33.85</v>
      </c>
    </row>
    <row r="47" spans="1:12" ht="15" x14ac:dyDescent="0.25">
      <c r="A47" s="23"/>
      <c r="B47" s="15"/>
      <c r="C47" s="11"/>
      <c r="D47" s="7" t="s">
        <v>22</v>
      </c>
      <c r="E47" s="42" t="s">
        <v>48</v>
      </c>
      <c r="F47" s="43" t="s">
        <v>49</v>
      </c>
      <c r="G47" s="43">
        <v>0.13</v>
      </c>
      <c r="H47" s="43">
        <v>0.02</v>
      </c>
      <c r="I47" s="43">
        <v>15.2</v>
      </c>
      <c r="J47" s="43">
        <v>62</v>
      </c>
      <c r="K47" s="44">
        <v>377</v>
      </c>
      <c r="L47" s="43">
        <v>4.8</v>
      </c>
    </row>
    <row r="48" spans="1:12" ht="15" x14ac:dyDescent="0.25">
      <c r="A48" s="23"/>
      <c r="B48" s="15"/>
      <c r="C48" s="11"/>
      <c r="D48" s="7" t="s">
        <v>23</v>
      </c>
      <c r="E48" s="42" t="s">
        <v>39</v>
      </c>
      <c r="F48" s="43">
        <v>30</v>
      </c>
      <c r="G48" s="43">
        <v>2.37</v>
      </c>
      <c r="H48" s="43">
        <v>0.4</v>
      </c>
      <c r="I48" s="43">
        <v>25.76</v>
      </c>
      <c r="J48" s="43">
        <v>70</v>
      </c>
      <c r="K48" s="44"/>
      <c r="L48" s="43">
        <v>4.5</v>
      </c>
    </row>
    <row r="49" spans="1:12" ht="15" x14ac:dyDescent="0.2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4"/>
      <c r="B52" s="17"/>
      <c r="C52" s="8"/>
      <c r="D52" s="18" t="s">
        <v>33</v>
      </c>
      <c r="E52" s="9"/>
      <c r="F52" s="19">
        <v>512</v>
      </c>
      <c r="G52" s="19">
        <f t="shared" ref="G52:J52" si="9">SUM(G44:G51)</f>
        <v>18.670000000000002</v>
      </c>
      <c r="H52" s="19">
        <f t="shared" si="9"/>
        <v>20.329999999999998</v>
      </c>
      <c r="I52" s="19">
        <f t="shared" si="9"/>
        <v>83.64</v>
      </c>
      <c r="J52" s="19">
        <f t="shared" si="9"/>
        <v>562</v>
      </c>
      <c r="K52" s="25"/>
      <c r="L52" s="19">
        <v>77.36</v>
      </c>
    </row>
    <row r="53" spans="1:12" ht="15" x14ac:dyDescent="0.25">
      <c r="A53" s="26">
        <f>A44</f>
        <v>1</v>
      </c>
      <c r="B53" s="13">
        <f>B44</f>
        <v>3</v>
      </c>
      <c r="C53" s="10" t="s">
        <v>25</v>
      </c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32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:J62" si="10">SUM(G53:G61)</f>
        <v>0</v>
      </c>
      <c r="H62" s="19">
        <f t="shared" si="10"/>
        <v>0</v>
      </c>
      <c r="I62" s="19">
        <f t="shared" si="10"/>
        <v>0</v>
      </c>
      <c r="J62" s="19">
        <f t="shared" si="10"/>
        <v>0</v>
      </c>
      <c r="K62" s="25"/>
      <c r="L62" s="19">
        <f t="shared" ref="L62" si="11">SUM(L53:L61)</f>
        <v>0</v>
      </c>
    </row>
    <row r="63" spans="1:12" ht="15.75" customHeight="1" thickBot="1" x14ac:dyDescent="0.25">
      <c r="A63" s="29">
        <f>A44</f>
        <v>1</v>
      </c>
      <c r="B63" s="30">
        <f>B44</f>
        <v>3</v>
      </c>
      <c r="C63" s="57" t="s">
        <v>4</v>
      </c>
      <c r="D63" s="58"/>
      <c r="E63" s="31"/>
      <c r="F63" s="32">
        <f>F52+F62</f>
        <v>512</v>
      </c>
      <c r="G63" s="32">
        <f t="shared" ref="G63:J63" si="12">G52+G62</f>
        <v>18.670000000000002</v>
      </c>
      <c r="H63" s="32">
        <f t="shared" si="12"/>
        <v>20.329999999999998</v>
      </c>
      <c r="I63" s="32">
        <f t="shared" si="12"/>
        <v>83.64</v>
      </c>
      <c r="J63" s="32">
        <f t="shared" si="12"/>
        <v>562</v>
      </c>
      <c r="K63" s="32"/>
      <c r="L63" s="32">
        <f t="shared" ref="L63" si="13">L52+L62</f>
        <v>77.36</v>
      </c>
    </row>
    <row r="64" spans="1:12" ht="15.75" thickBot="1" x14ac:dyDescent="0.3">
      <c r="A64" s="20">
        <v>1</v>
      </c>
      <c r="B64" s="21">
        <v>4</v>
      </c>
      <c r="C64" s="22" t="s">
        <v>20</v>
      </c>
      <c r="D64" s="5" t="s">
        <v>66</v>
      </c>
      <c r="E64" s="39" t="s">
        <v>46</v>
      </c>
      <c r="F64" s="40">
        <v>60</v>
      </c>
      <c r="G64" s="40">
        <v>0.6</v>
      </c>
      <c r="H64" s="40">
        <v>0.12</v>
      </c>
      <c r="I64" s="40">
        <v>1.4</v>
      </c>
      <c r="J64" s="40">
        <v>13</v>
      </c>
      <c r="K64" s="41">
        <v>71</v>
      </c>
      <c r="L64" s="40">
        <v>16</v>
      </c>
    </row>
    <row r="65" spans="1:12" ht="15" x14ac:dyDescent="0.25">
      <c r="A65" s="23"/>
      <c r="B65" s="15"/>
      <c r="C65" s="11"/>
      <c r="D65" s="5" t="s">
        <v>21</v>
      </c>
      <c r="E65" s="52" t="s">
        <v>50</v>
      </c>
      <c r="F65" s="53">
        <v>150</v>
      </c>
      <c r="G65" s="53">
        <v>3.08</v>
      </c>
      <c r="H65" s="53">
        <v>2.33</v>
      </c>
      <c r="I65" s="53">
        <v>19.13</v>
      </c>
      <c r="J65" s="53">
        <v>129.72999999999999</v>
      </c>
      <c r="K65" s="54">
        <v>312</v>
      </c>
      <c r="L65" s="53">
        <v>15.34</v>
      </c>
    </row>
    <row r="66" spans="1:12" ht="15" x14ac:dyDescent="0.25">
      <c r="A66" s="23"/>
      <c r="B66" s="15"/>
      <c r="C66" s="11"/>
      <c r="D66" s="6"/>
      <c r="E66" s="42" t="s">
        <v>78</v>
      </c>
      <c r="F66" s="43">
        <v>90</v>
      </c>
      <c r="G66" s="43">
        <v>17.850000000000001</v>
      </c>
      <c r="H66" s="43">
        <v>15.4</v>
      </c>
      <c r="I66" s="43">
        <v>1.1299999999999999</v>
      </c>
      <c r="J66" s="43">
        <v>185</v>
      </c>
      <c r="K66" s="44">
        <v>283</v>
      </c>
      <c r="L66" s="43">
        <v>31.52</v>
      </c>
    </row>
    <row r="67" spans="1:12" ht="15" x14ac:dyDescent="0.25">
      <c r="A67" s="23"/>
      <c r="B67" s="15"/>
      <c r="C67" s="11"/>
      <c r="D67" s="7" t="s">
        <v>22</v>
      </c>
      <c r="E67" s="42" t="s">
        <v>51</v>
      </c>
      <c r="F67" s="43">
        <v>200</v>
      </c>
      <c r="G67" s="43">
        <v>0.66</v>
      </c>
      <c r="H67" s="43">
        <v>0.09</v>
      </c>
      <c r="I67" s="43">
        <v>25</v>
      </c>
      <c r="J67" s="43">
        <v>132.80000000000001</v>
      </c>
      <c r="K67" s="44">
        <v>314</v>
      </c>
      <c r="L67" s="43">
        <v>10</v>
      </c>
    </row>
    <row r="68" spans="1:12" ht="15" x14ac:dyDescent="0.25">
      <c r="A68" s="23"/>
      <c r="B68" s="15"/>
      <c r="C68" s="11"/>
      <c r="D68" s="7" t="s">
        <v>23</v>
      </c>
      <c r="E68" s="42" t="s">
        <v>39</v>
      </c>
      <c r="F68" s="43">
        <v>30</v>
      </c>
      <c r="G68" s="43">
        <v>2.37</v>
      </c>
      <c r="H68" s="43">
        <v>0.4</v>
      </c>
      <c r="I68" s="43">
        <v>25.76</v>
      </c>
      <c r="J68" s="43">
        <v>70</v>
      </c>
      <c r="K68" s="44"/>
      <c r="L68" s="43">
        <v>4.5</v>
      </c>
    </row>
    <row r="69" spans="1:12" ht="15" x14ac:dyDescent="0.25">
      <c r="A69" s="23"/>
      <c r="B69" s="15"/>
      <c r="C69" s="11"/>
      <c r="D69" s="7" t="s">
        <v>24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51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4"/>
      <c r="B72" s="17"/>
      <c r="C72" s="8"/>
      <c r="D72" s="18" t="s">
        <v>33</v>
      </c>
      <c r="E72" s="9"/>
      <c r="F72" s="19">
        <v>530</v>
      </c>
      <c r="G72" s="19">
        <f>SUM(G64:G71)</f>
        <v>24.560000000000002</v>
      </c>
      <c r="H72" s="19">
        <f>SUM(H64:H71)</f>
        <v>18.34</v>
      </c>
      <c r="I72" s="19">
        <f>SUM(I64:I71)</f>
        <v>72.42</v>
      </c>
      <c r="J72" s="19">
        <f>SUM(J64:J71)</f>
        <v>530.53</v>
      </c>
      <c r="K72" s="25"/>
      <c r="L72" s="19">
        <f>SUM(L64:L71)</f>
        <v>77.36</v>
      </c>
    </row>
    <row r="73" spans="1:12" ht="15" x14ac:dyDescent="0.25">
      <c r="A73" s="26">
        <f>A64</f>
        <v>1</v>
      </c>
      <c r="B73" s="13">
        <f>B64</f>
        <v>4</v>
      </c>
      <c r="C73" s="10" t="s">
        <v>25</v>
      </c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28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31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32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4"/>
      <c r="B82" s="17"/>
      <c r="C82" s="8"/>
      <c r="D82" s="18" t="s">
        <v>33</v>
      </c>
      <c r="E82" s="9"/>
      <c r="F82" s="19">
        <f>SUM(F73:F81)</f>
        <v>0</v>
      </c>
      <c r="G82" s="19">
        <f t="shared" ref="G82:J82" si="14">SUM(G73:G81)</f>
        <v>0</v>
      </c>
      <c r="H82" s="19">
        <f t="shared" si="14"/>
        <v>0</v>
      </c>
      <c r="I82" s="19">
        <f t="shared" si="14"/>
        <v>0</v>
      </c>
      <c r="J82" s="19">
        <f t="shared" si="14"/>
        <v>0</v>
      </c>
      <c r="K82" s="25"/>
      <c r="L82" s="19">
        <f t="shared" ref="L82" si="15">SUM(L73:L81)</f>
        <v>0</v>
      </c>
    </row>
    <row r="83" spans="1:12" ht="15.75" customHeight="1" thickBot="1" x14ac:dyDescent="0.25">
      <c r="A83" s="29">
        <f>A64</f>
        <v>1</v>
      </c>
      <c r="B83" s="30">
        <f>B64</f>
        <v>4</v>
      </c>
      <c r="C83" s="57" t="s">
        <v>4</v>
      </c>
      <c r="D83" s="58"/>
      <c r="E83" s="31"/>
      <c r="F83" s="32">
        <f>F72+F82</f>
        <v>530</v>
      </c>
      <c r="G83" s="32">
        <f t="shared" ref="G83:J83" si="16">G72+G82</f>
        <v>24.560000000000002</v>
      </c>
      <c r="H83" s="32">
        <f t="shared" si="16"/>
        <v>18.34</v>
      </c>
      <c r="I83" s="32">
        <f t="shared" si="16"/>
        <v>72.42</v>
      </c>
      <c r="J83" s="32">
        <f t="shared" si="16"/>
        <v>530.53</v>
      </c>
      <c r="K83" s="32"/>
      <c r="L83" s="32">
        <f t="shared" ref="L83" si="17">L72+L82</f>
        <v>77.36</v>
      </c>
    </row>
    <row r="84" spans="1:12" ht="15.75" thickBot="1" x14ac:dyDescent="0.3">
      <c r="A84" s="20">
        <v>1</v>
      </c>
      <c r="B84" s="21">
        <v>5</v>
      </c>
      <c r="C84" s="22" t="s">
        <v>20</v>
      </c>
      <c r="D84" s="5" t="s">
        <v>66</v>
      </c>
      <c r="E84" s="39" t="s">
        <v>46</v>
      </c>
      <c r="F84" s="40">
        <v>60</v>
      </c>
      <c r="G84" s="40">
        <v>0.6</v>
      </c>
      <c r="H84" s="40">
        <v>0.12</v>
      </c>
      <c r="I84" s="40">
        <v>1.4</v>
      </c>
      <c r="J84" s="40">
        <v>13</v>
      </c>
      <c r="K84" s="41">
        <v>71</v>
      </c>
      <c r="L84" s="40">
        <v>16</v>
      </c>
    </row>
    <row r="85" spans="1:12" ht="15" x14ac:dyDescent="0.25">
      <c r="A85" s="23"/>
      <c r="B85" s="15"/>
      <c r="C85" s="11"/>
      <c r="D85" s="5" t="s">
        <v>21</v>
      </c>
      <c r="E85" s="52" t="s">
        <v>52</v>
      </c>
      <c r="F85" s="53">
        <v>150</v>
      </c>
      <c r="G85" s="53">
        <v>3.67</v>
      </c>
      <c r="H85" s="53">
        <v>5.42</v>
      </c>
      <c r="I85" s="53">
        <v>30.67</v>
      </c>
      <c r="J85" s="53">
        <v>210.11</v>
      </c>
      <c r="K85" s="54">
        <v>304</v>
      </c>
      <c r="L85" s="53">
        <v>17.62</v>
      </c>
    </row>
    <row r="86" spans="1:12" ht="15" x14ac:dyDescent="0.25">
      <c r="A86" s="23"/>
      <c r="B86" s="15"/>
      <c r="C86" s="11"/>
      <c r="D86" s="8"/>
      <c r="E86" s="52" t="s">
        <v>53</v>
      </c>
      <c r="F86" s="53">
        <v>90</v>
      </c>
      <c r="G86" s="53">
        <v>13.64</v>
      </c>
      <c r="H86" s="53">
        <v>14.57</v>
      </c>
      <c r="I86" s="53">
        <v>8.5</v>
      </c>
      <c r="J86" s="53">
        <v>176.8</v>
      </c>
      <c r="K86" s="54">
        <v>260</v>
      </c>
      <c r="L86" s="53">
        <v>36.44</v>
      </c>
    </row>
    <row r="87" spans="1:12" ht="15" x14ac:dyDescent="0.25">
      <c r="A87" s="23"/>
      <c r="B87" s="15"/>
      <c r="C87" s="11"/>
      <c r="D87" s="7" t="s">
        <v>22</v>
      </c>
      <c r="E87" s="42" t="s">
        <v>40</v>
      </c>
      <c r="F87" s="43">
        <v>200</v>
      </c>
      <c r="G87" s="43">
        <v>7.0000000000000007E-2</v>
      </c>
      <c r="H87" s="43">
        <v>0.02</v>
      </c>
      <c r="I87" s="43">
        <v>15</v>
      </c>
      <c r="J87" s="43">
        <v>60</v>
      </c>
      <c r="K87" s="44">
        <v>376</v>
      </c>
      <c r="L87" s="43">
        <v>2.8</v>
      </c>
    </row>
    <row r="88" spans="1:12" ht="15" x14ac:dyDescent="0.25">
      <c r="A88" s="23"/>
      <c r="B88" s="15"/>
      <c r="C88" s="11"/>
      <c r="D88" s="7" t="s">
        <v>23</v>
      </c>
      <c r="E88" s="42" t="s">
        <v>39</v>
      </c>
      <c r="F88" s="43">
        <v>30</v>
      </c>
      <c r="G88" s="43">
        <v>2.37</v>
      </c>
      <c r="H88" s="43">
        <v>0.4</v>
      </c>
      <c r="I88" s="43">
        <v>25.76</v>
      </c>
      <c r="J88" s="43">
        <v>70</v>
      </c>
      <c r="K88" s="44"/>
      <c r="L88" s="43">
        <v>4.5</v>
      </c>
    </row>
    <row r="89" spans="1:12" ht="15" x14ac:dyDescent="0.25">
      <c r="A89" s="23"/>
      <c r="B89" s="15"/>
      <c r="C89" s="11"/>
      <c r="D89" s="7" t="s">
        <v>24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4"/>
      <c r="B92" s="17"/>
      <c r="C92" s="8"/>
      <c r="D92" s="18" t="s">
        <v>33</v>
      </c>
      <c r="E92" s="9"/>
      <c r="F92" s="19">
        <f>SUM(F84:F91)</f>
        <v>530</v>
      </c>
      <c r="G92" s="19">
        <f>SUM(G84:G91)</f>
        <v>20.350000000000001</v>
      </c>
      <c r="H92" s="19">
        <f>SUM(H84:H91)</f>
        <v>20.529999999999998</v>
      </c>
      <c r="I92" s="19">
        <f>SUM(I84:I91)</f>
        <v>81.33</v>
      </c>
      <c r="J92" s="19">
        <f>SUM(J84:J91)</f>
        <v>529.91000000000008</v>
      </c>
      <c r="K92" s="25"/>
      <c r="L92" s="19">
        <v>77.36</v>
      </c>
    </row>
    <row r="93" spans="1:12" ht="15" x14ac:dyDescent="0.25">
      <c r="A93" s="26">
        <f>A84</f>
        <v>1</v>
      </c>
      <c r="B93" s="13">
        <f>B84</f>
        <v>5</v>
      </c>
      <c r="C93" s="10" t="s">
        <v>25</v>
      </c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27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28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30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31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32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4"/>
      <c r="B102" s="17"/>
      <c r="C102" s="8"/>
      <c r="D102" s="18" t="s">
        <v>33</v>
      </c>
      <c r="E102" s="9"/>
      <c r="F102" s="19">
        <f>SUM(F93:F101)</f>
        <v>0</v>
      </c>
      <c r="G102" s="19">
        <f t="shared" ref="G102:J102" si="18">SUM(G93:G101)</f>
        <v>0</v>
      </c>
      <c r="H102" s="19">
        <f t="shared" si="18"/>
        <v>0</v>
      </c>
      <c r="I102" s="19">
        <f t="shared" si="18"/>
        <v>0</v>
      </c>
      <c r="J102" s="19">
        <f t="shared" si="18"/>
        <v>0</v>
      </c>
      <c r="K102" s="25"/>
      <c r="L102" s="19">
        <f t="shared" ref="L102" si="19">SUM(L93:L101)</f>
        <v>0</v>
      </c>
    </row>
    <row r="103" spans="1:12" ht="15.75" customHeight="1" thickBot="1" x14ac:dyDescent="0.25">
      <c r="A103" s="29">
        <f>A84</f>
        <v>1</v>
      </c>
      <c r="B103" s="30">
        <f>B84</f>
        <v>5</v>
      </c>
      <c r="C103" s="57" t="s">
        <v>4</v>
      </c>
      <c r="D103" s="58"/>
      <c r="E103" s="31"/>
      <c r="F103" s="32">
        <f>F92+F102</f>
        <v>530</v>
      </c>
      <c r="G103" s="32">
        <f t="shared" ref="G103:J103" si="20">G92+G102</f>
        <v>20.350000000000001</v>
      </c>
      <c r="H103" s="32">
        <f t="shared" si="20"/>
        <v>20.529999999999998</v>
      </c>
      <c r="I103" s="32">
        <f t="shared" si="20"/>
        <v>81.33</v>
      </c>
      <c r="J103" s="32">
        <f t="shared" si="20"/>
        <v>529.91000000000008</v>
      </c>
      <c r="K103" s="32"/>
      <c r="L103" s="32">
        <f t="shared" ref="L103" si="21">L92+L102</f>
        <v>77.36</v>
      </c>
    </row>
    <row r="104" spans="1:12" ht="15" x14ac:dyDescent="0.25">
      <c r="A104" s="20">
        <v>2</v>
      </c>
      <c r="B104" s="21">
        <v>1</v>
      </c>
      <c r="C104" s="22" t="s">
        <v>20</v>
      </c>
      <c r="D104" s="5" t="s">
        <v>21</v>
      </c>
      <c r="E104" s="39" t="s">
        <v>79</v>
      </c>
      <c r="F104" s="40" t="s">
        <v>42</v>
      </c>
      <c r="G104" s="40">
        <v>6.83</v>
      </c>
      <c r="H104" s="40">
        <v>13</v>
      </c>
      <c r="I104" s="40">
        <v>25</v>
      </c>
      <c r="J104" s="40">
        <v>188</v>
      </c>
      <c r="K104" s="41">
        <v>182</v>
      </c>
      <c r="L104" s="40">
        <v>29.47</v>
      </c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22</v>
      </c>
      <c r="E106" s="42" t="s">
        <v>55</v>
      </c>
      <c r="F106" s="43">
        <v>200</v>
      </c>
      <c r="G106" s="43">
        <v>5.6</v>
      </c>
      <c r="H106" s="43">
        <v>2.8</v>
      </c>
      <c r="I106" s="43">
        <v>29.2</v>
      </c>
      <c r="J106" s="43">
        <v>155.19999999999999</v>
      </c>
      <c r="K106" s="44">
        <v>379</v>
      </c>
      <c r="L106" s="43">
        <v>18.36</v>
      </c>
    </row>
    <row r="107" spans="1:12" ht="15" x14ac:dyDescent="0.25">
      <c r="A107" s="23"/>
      <c r="B107" s="15"/>
      <c r="C107" s="11"/>
      <c r="D107" s="7" t="s">
        <v>23</v>
      </c>
      <c r="E107" s="42" t="s">
        <v>39</v>
      </c>
      <c r="F107" s="43">
        <v>30</v>
      </c>
      <c r="G107" s="43">
        <v>2.37</v>
      </c>
      <c r="H107" s="43">
        <v>0.4</v>
      </c>
      <c r="I107" s="43">
        <v>25.76</v>
      </c>
      <c r="J107" s="43">
        <v>70</v>
      </c>
      <c r="K107" s="44"/>
      <c r="L107" s="43">
        <v>4.5</v>
      </c>
    </row>
    <row r="108" spans="1:12" ht="15" x14ac:dyDescent="0.25">
      <c r="A108" s="23"/>
      <c r="B108" s="15"/>
      <c r="C108" s="11"/>
      <c r="D108" s="7" t="s">
        <v>24</v>
      </c>
      <c r="E108" s="42" t="s">
        <v>56</v>
      </c>
      <c r="F108" s="43">
        <v>100</v>
      </c>
      <c r="G108" s="43">
        <v>0.4</v>
      </c>
      <c r="H108" s="43">
        <v>0.4</v>
      </c>
      <c r="I108" s="43">
        <v>9.8000000000000007</v>
      </c>
      <c r="J108" s="43">
        <v>32</v>
      </c>
      <c r="K108" s="44">
        <v>338</v>
      </c>
      <c r="L108" s="43">
        <v>25.03</v>
      </c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7"/>
      <c r="C111" s="8"/>
      <c r="D111" s="18" t="s">
        <v>33</v>
      </c>
      <c r="E111" s="9"/>
      <c r="F111" s="19">
        <v>536</v>
      </c>
      <c r="G111" s="19">
        <f t="shared" ref="G111:J111" si="22">SUM(G104:G110)</f>
        <v>15.200000000000001</v>
      </c>
      <c r="H111" s="19">
        <f t="shared" si="22"/>
        <v>16.599999999999998</v>
      </c>
      <c r="I111" s="19">
        <f t="shared" si="22"/>
        <v>89.76</v>
      </c>
      <c r="J111" s="19">
        <f t="shared" si="22"/>
        <v>445.2</v>
      </c>
      <c r="K111" s="25"/>
      <c r="L111" s="19">
        <f t="shared" ref="L111" si="23">SUM(L104:L110)</f>
        <v>77.36</v>
      </c>
    </row>
    <row r="112" spans="1:12" ht="15" x14ac:dyDescent="0.25">
      <c r="A112" s="26">
        <f>A104</f>
        <v>2</v>
      </c>
      <c r="B112" s="13">
        <f>B104</f>
        <v>1</v>
      </c>
      <c r="C112" s="10" t="s">
        <v>25</v>
      </c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27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28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30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31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32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4"/>
      <c r="B121" s="17"/>
      <c r="C121" s="8"/>
      <c r="D121" s="18" t="s">
        <v>33</v>
      </c>
      <c r="E121" s="9"/>
      <c r="F121" s="19">
        <f>SUM(F112:F120)</f>
        <v>0</v>
      </c>
      <c r="G121" s="19">
        <f t="shared" ref="G121:J121" si="24">SUM(G112:G120)</f>
        <v>0</v>
      </c>
      <c r="H121" s="19">
        <f t="shared" si="24"/>
        <v>0</v>
      </c>
      <c r="I121" s="19">
        <f t="shared" si="24"/>
        <v>0</v>
      </c>
      <c r="J121" s="19">
        <f t="shared" si="24"/>
        <v>0</v>
      </c>
      <c r="K121" s="25"/>
      <c r="L121" s="19">
        <f t="shared" ref="L121" si="25">SUM(L112:L120)</f>
        <v>0</v>
      </c>
    </row>
    <row r="122" spans="1:12" ht="15.75" thickBot="1" x14ac:dyDescent="0.25">
      <c r="A122" s="29">
        <f>A104</f>
        <v>2</v>
      </c>
      <c r="B122" s="30">
        <f>B104</f>
        <v>1</v>
      </c>
      <c r="C122" s="57" t="s">
        <v>4</v>
      </c>
      <c r="D122" s="58"/>
      <c r="E122" s="31"/>
      <c r="F122" s="32">
        <f>F111+F121</f>
        <v>536</v>
      </c>
      <c r="G122" s="32">
        <f t="shared" ref="G122:J122" si="26">G111+G121</f>
        <v>15.200000000000001</v>
      </c>
      <c r="H122" s="32">
        <f t="shared" si="26"/>
        <v>16.599999999999998</v>
      </c>
      <c r="I122" s="32">
        <f t="shared" si="26"/>
        <v>89.76</v>
      </c>
      <c r="J122" s="32">
        <f t="shared" si="26"/>
        <v>445.2</v>
      </c>
      <c r="K122" s="32"/>
      <c r="L122" s="32">
        <f t="shared" ref="L122" si="27">L111+L121</f>
        <v>77.36</v>
      </c>
    </row>
    <row r="123" spans="1:12" ht="15" x14ac:dyDescent="0.25">
      <c r="A123" s="14">
        <v>2</v>
      </c>
      <c r="B123" s="15">
        <v>2</v>
      </c>
      <c r="C123" s="22" t="s">
        <v>20</v>
      </c>
      <c r="D123" s="5" t="s">
        <v>21</v>
      </c>
      <c r="E123" s="39" t="s">
        <v>50</v>
      </c>
      <c r="F123" s="40">
        <v>150</v>
      </c>
      <c r="G123" s="40">
        <v>3.08</v>
      </c>
      <c r="H123" s="40">
        <v>2.33</v>
      </c>
      <c r="I123" s="40">
        <v>31.13</v>
      </c>
      <c r="J123" s="40">
        <v>129.72999999999999</v>
      </c>
      <c r="K123" s="41">
        <v>312</v>
      </c>
      <c r="L123" s="40">
        <v>18.53</v>
      </c>
    </row>
    <row r="124" spans="1:12" ht="15" x14ac:dyDescent="0.25">
      <c r="A124" s="14"/>
      <c r="B124" s="15"/>
      <c r="C124" s="11"/>
      <c r="D124" s="6"/>
      <c r="E124" s="42" t="s">
        <v>57</v>
      </c>
      <c r="F124" s="43">
        <v>90</v>
      </c>
      <c r="G124" s="43">
        <v>15.69</v>
      </c>
      <c r="H124" s="43">
        <v>15.08</v>
      </c>
      <c r="I124" s="43">
        <v>14.65</v>
      </c>
      <c r="J124" s="43">
        <v>257.39999999999998</v>
      </c>
      <c r="K124" s="44">
        <v>294</v>
      </c>
      <c r="L124" s="43">
        <v>33.53</v>
      </c>
    </row>
    <row r="125" spans="1:12" ht="15" x14ac:dyDescent="0.25">
      <c r="A125" s="14"/>
      <c r="B125" s="15"/>
      <c r="C125" s="11"/>
      <c r="D125" s="7" t="s">
        <v>22</v>
      </c>
      <c r="E125" s="42" t="s">
        <v>58</v>
      </c>
      <c r="F125" s="43" t="s">
        <v>49</v>
      </c>
      <c r="G125" s="43">
        <v>0.13</v>
      </c>
      <c r="H125" s="43">
        <v>0.02</v>
      </c>
      <c r="I125" s="43">
        <v>15.2</v>
      </c>
      <c r="J125" s="43">
        <v>62</v>
      </c>
      <c r="K125" s="44">
        <v>377</v>
      </c>
      <c r="L125" s="43">
        <v>4.8</v>
      </c>
    </row>
    <row r="126" spans="1:12" ht="15" x14ac:dyDescent="0.25">
      <c r="A126" s="14"/>
      <c r="B126" s="15"/>
      <c r="C126" s="11"/>
      <c r="D126" s="7" t="s">
        <v>23</v>
      </c>
      <c r="E126" s="42" t="s">
        <v>39</v>
      </c>
      <c r="F126" s="43">
        <v>30</v>
      </c>
      <c r="G126" s="43">
        <v>2.37</v>
      </c>
      <c r="H126" s="43">
        <v>0.4</v>
      </c>
      <c r="I126" s="43">
        <v>25.76</v>
      </c>
      <c r="J126" s="43">
        <v>70</v>
      </c>
      <c r="K126" s="44"/>
      <c r="L126" s="43">
        <v>4.5</v>
      </c>
    </row>
    <row r="127" spans="1:12" ht="15" x14ac:dyDescent="0.25">
      <c r="A127" s="14"/>
      <c r="B127" s="15"/>
      <c r="C127" s="11"/>
      <c r="D127" s="7" t="s">
        <v>59</v>
      </c>
      <c r="E127" s="42" t="s">
        <v>60</v>
      </c>
      <c r="F127" s="43">
        <v>60</v>
      </c>
      <c r="G127" s="43">
        <v>0.6</v>
      </c>
      <c r="H127" s="43">
        <v>0.12</v>
      </c>
      <c r="I127" s="43">
        <v>1.4</v>
      </c>
      <c r="J127" s="43">
        <v>13</v>
      </c>
      <c r="K127" s="44">
        <v>71</v>
      </c>
      <c r="L127" s="43">
        <v>16</v>
      </c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6"/>
      <c r="B130" s="17"/>
      <c r="C130" s="8"/>
      <c r="D130" s="18" t="s">
        <v>33</v>
      </c>
      <c r="E130" s="9"/>
      <c r="F130" s="19">
        <v>537</v>
      </c>
      <c r="G130" s="19">
        <f t="shared" ref="G130:I130" si="28">SUM(G123:G129)</f>
        <v>21.87</v>
      </c>
      <c r="H130" s="19">
        <f t="shared" si="28"/>
        <v>17.95</v>
      </c>
      <c r="I130" s="19">
        <f t="shared" si="28"/>
        <v>88.140000000000015</v>
      </c>
      <c r="J130" s="19">
        <v>532.13</v>
      </c>
      <c r="K130" s="25"/>
      <c r="L130" s="19">
        <f t="shared" ref="L130" si="29">SUM(L123:L129)</f>
        <v>77.36</v>
      </c>
    </row>
    <row r="131" spans="1:12" ht="15" x14ac:dyDescent="0.25">
      <c r="A131" s="13">
        <f>A123</f>
        <v>2</v>
      </c>
      <c r="B131" s="13">
        <f>B123</f>
        <v>2</v>
      </c>
      <c r="C131" s="10" t="s">
        <v>25</v>
      </c>
      <c r="D131" s="7" t="s">
        <v>26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27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28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30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7" t="s">
        <v>31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32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6"/>
      <c r="B140" s="17"/>
      <c r="C140" s="8"/>
      <c r="D140" s="18" t="s">
        <v>33</v>
      </c>
      <c r="E140" s="9"/>
      <c r="F140" s="19">
        <f>SUM(F131:F139)</f>
        <v>0</v>
      </c>
      <c r="G140" s="19">
        <f t="shared" ref="G140:J140" si="30">SUM(G131:G139)</f>
        <v>0</v>
      </c>
      <c r="H140" s="19">
        <f t="shared" si="30"/>
        <v>0</v>
      </c>
      <c r="I140" s="19">
        <f t="shared" si="30"/>
        <v>0</v>
      </c>
      <c r="J140" s="19">
        <f t="shared" si="30"/>
        <v>0</v>
      </c>
      <c r="K140" s="25"/>
      <c r="L140" s="19">
        <f t="shared" ref="L140" si="31">SUM(L131:L139)</f>
        <v>0</v>
      </c>
    </row>
    <row r="141" spans="1:12" ht="15.75" thickBot="1" x14ac:dyDescent="0.25">
      <c r="A141" s="33">
        <f>A123</f>
        <v>2</v>
      </c>
      <c r="B141" s="33">
        <f>B123</f>
        <v>2</v>
      </c>
      <c r="C141" s="57" t="s">
        <v>4</v>
      </c>
      <c r="D141" s="58"/>
      <c r="E141" s="31"/>
      <c r="F141" s="32">
        <f>F130+F140</f>
        <v>537</v>
      </c>
      <c r="G141" s="32">
        <v>21.87</v>
      </c>
      <c r="H141" s="32">
        <f t="shared" ref="H141:J141" si="32">H130+H140</f>
        <v>17.95</v>
      </c>
      <c r="I141" s="32">
        <f t="shared" si="32"/>
        <v>88.140000000000015</v>
      </c>
      <c r="J141" s="32">
        <f t="shared" si="32"/>
        <v>532.13</v>
      </c>
      <c r="K141" s="32"/>
      <c r="L141" s="32">
        <f t="shared" ref="L141" si="33">L130+L140</f>
        <v>77.36</v>
      </c>
    </row>
    <row r="142" spans="1:12" ht="15" x14ac:dyDescent="0.25">
      <c r="A142" s="20">
        <v>2</v>
      </c>
      <c r="B142" s="21">
        <v>3</v>
      </c>
      <c r="C142" s="22" t="s">
        <v>20</v>
      </c>
      <c r="D142" s="5" t="s">
        <v>21</v>
      </c>
      <c r="E142" s="39" t="s">
        <v>80</v>
      </c>
      <c r="F142" s="40" t="s">
        <v>81</v>
      </c>
      <c r="G142" s="43">
        <v>9.65</v>
      </c>
      <c r="H142" s="40">
        <v>16.34</v>
      </c>
      <c r="I142" s="40">
        <v>30.9</v>
      </c>
      <c r="J142" s="40">
        <v>308</v>
      </c>
      <c r="K142" s="41">
        <v>206</v>
      </c>
      <c r="L142" s="40">
        <v>43.86</v>
      </c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22</v>
      </c>
      <c r="E144" s="42" t="s">
        <v>51</v>
      </c>
      <c r="F144" s="43">
        <v>200</v>
      </c>
      <c r="G144" s="43">
        <v>0.66</v>
      </c>
      <c r="H144" s="43">
        <v>0.09</v>
      </c>
      <c r="I144" s="43">
        <v>20</v>
      </c>
      <c r="J144" s="43">
        <v>132.80000000000001</v>
      </c>
      <c r="K144" s="44">
        <v>314</v>
      </c>
      <c r="L144" s="43">
        <v>10</v>
      </c>
    </row>
    <row r="145" spans="1:12" ht="15.75" customHeight="1" x14ac:dyDescent="0.25">
      <c r="A145" s="23"/>
      <c r="B145" s="15"/>
      <c r="C145" s="11"/>
      <c r="D145" s="7" t="s">
        <v>23</v>
      </c>
      <c r="E145" s="42" t="s">
        <v>39</v>
      </c>
      <c r="F145" s="43">
        <v>30</v>
      </c>
      <c r="G145" s="43">
        <v>2.37</v>
      </c>
      <c r="H145" s="43">
        <v>0.4</v>
      </c>
      <c r="I145" s="43">
        <v>25.76</v>
      </c>
      <c r="J145" s="43">
        <v>70</v>
      </c>
      <c r="K145" s="44"/>
      <c r="L145" s="43">
        <v>4.5</v>
      </c>
    </row>
    <row r="146" spans="1:12" ht="15" x14ac:dyDescent="0.25">
      <c r="A146" s="23"/>
      <c r="B146" s="15"/>
      <c r="C146" s="11"/>
      <c r="D146" s="7" t="s">
        <v>59</v>
      </c>
      <c r="E146" s="42" t="s">
        <v>63</v>
      </c>
      <c r="F146" s="43">
        <v>60</v>
      </c>
      <c r="G146" s="43">
        <v>2.4</v>
      </c>
      <c r="H146" s="43">
        <v>4.8</v>
      </c>
      <c r="I146" s="43">
        <v>1.9</v>
      </c>
      <c r="J146" s="43">
        <v>17.3</v>
      </c>
      <c r="K146" s="44">
        <v>71</v>
      </c>
      <c r="L146" s="43">
        <v>19</v>
      </c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4"/>
      <c r="B149" s="17"/>
      <c r="C149" s="8"/>
      <c r="D149" s="18" t="s">
        <v>33</v>
      </c>
      <c r="E149" s="9"/>
      <c r="F149" s="19">
        <v>500</v>
      </c>
      <c r="G149" s="19">
        <f t="shared" ref="G149:J149" si="34">SUM(G142:G148)</f>
        <v>15.08</v>
      </c>
      <c r="H149" s="19">
        <f t="shared" si="34"/>
        <v>21.63</v>
      </c>
      <c r="I149" s="19">
        <f t="shared" si="34"/>
        <v>78.56</v>
      </c>
      <c r="J149" s="19">
        <f t="shared" si="34"/>
        <v>528.1</v>
      </c>
      <c r="K149" s="25"/>
      <c r="L149" s="19">
        <f t="shared" ref="L149" si="35">SUM(L142:L148)</f>
        <v>77.36</v>
      </c>
    </row>
    <row r="150" spans="1:12" ht="15" x14ac:dyDescent="0.25">
      <c r="A150" s="26">
        <f>A142</f>
        <v>2</v>
      </c>
      <c r="B150" s="13">
        <f>B142</f>
        <v>3</v>
      </c>
      <c r="C150" s="10" t="s">
        <v>25</v>
      </c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27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28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30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31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7" t="s">
        <v>32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4"/>
      <c r="B159" s="17"/>
      <c r="C159" s="8"/>
      <c r="D159" s="18" t="s">
        <v>33</v>
      </c>
      <c r="E159" s="9"/>
      <c r="F159" s="19">
        <f>SUM(F150:F158)</f>
        <v>0</v>
      </c>
      <c r="G159" s="19">
        <f t="shared" ref="G159:J159" si="36">SUM(G150:G158)</f>
        <v>0</v>
      </c>
      <c r="H159" s="19">
        <f t="shared" si="36"/>
        <v>0</v>
      </c>
      <c r="I159" s="19">
        <f t="shared" si="36"/>
        <v>0</v>
      </c>
      <c r="J159" s="19">
        <f t="shared" si="36"/>
        <v>0</v>
      </c>
      <c r="K159" s="25"/>
      <c r="L159" s="19">
        <f t="shared" ref="L159" si="37">SUM(L150:L158)</f>
        <v>0</v>
      </c>
    </row>
    <row r="160" spans="1:12" ht="15.75" thickBot="1" x14ac:dyDescent="0.25">
      <c r="A160" s="29">
        <f>A142</f>
        <v>2</v>
      </c>
      <c r="B160" s="30">
        <f>B142</f>
        <v>3</v>
      </c>
      <c r="C160" s="57" t="s">
        <v>4</v>
      </c>
      <c r="D160" s="58"/>
      <c r="E160" s="31"/>
      <c r="F160" s="32">
        <f>F149+F159</f>
        <v>500</v>
      </c>
      <c r="G160" s="32">
        <f t="shared" ref="G160:J160" si="38">G149+G159</f>
        <v>15.08</v>
      </c>
      <c r="H160" s="32">
        <f t="shared" si="38"/>
        <v>21.63</v>
      </c>
      <c r="I160" s="32">
        <f t="shared" si="38"/>
        <v>78.56</v>
      </c>
      <c r="J160" s="32">
        <f t="shared" si="38"/>
        <v>528.1</v>
      </c>
      <c r="K160" s="32"/>
      <c r="L160" s="32">
        <f t="shared" ref="L160" si="39">L149+L159</f>
        <v>77.36</v>
      </c>
    </row>
    <row r="161" spans="1:12" ht="15" x14ac:dyDescent="0.25">
      <c r="A161" s="20">
        <v>2</v>
      </c>
      <c r="B161" s="21">
        <v>4</v>
      </c>
      <c r="C161" s="22" t="s">
        <v>20</v>
      </c>
      <c r="D161" s="5" t="s">
        <v>21</v>
      </c>
      <c r="E161" s="39" t="s">
        <v>82</v>
      </c>
      <c r="F161" s="40" t="s">
        <v>42</v>
      </c>
      <c r="G161" s="40">
        <v>9.09</v>
      </c>
      <c r="H161" s="40">
        <v>12.99</v>
      </c>
      <c r="I161" s="40">
        <v>45.18</v>
      </c>
      <c r="J161" s="40">
        <v>295</v>
      </c>
      <c r="K161" s="41">
        <v>183</v>
      </c>
      <c r="L161" s="40">
        <v>36.4</v>
      </c>
    </row>
    <row r="162" spans="1:12" ht="15" x14ac:dyDescent="0.25">
      <c r="A162" s="23"/>
      <c r="B162" s="15"/>
      <c r="C162" s="11"/>
      <c r="D162" s="6"/>
      <c r="E162" s="42" t="s">
        <v>65</v>
      </c>
      <c r="F162" s="43">
        <v>65</v>
      </c>
      <c r="G162" s="43">
        <v>10.66</v>
      </c>
      <c r="H162" s="43">
        <v>13.9</v>
      </c>
      <c r="I162" s="43">
        <v>0.54</v>
      </c>
      <c r="J162" s="43">
        <v>112</v>
      </c>
      <c r="K162" s="44">
        <v>243</v>
      </c>
      <c r="L162" s="43">
        <v>26</v>
      </c>
    </row>
    <row r="163" spans="1:12" ht="15" x14ac:dyDescent="0.25">
      <c r="A163" s="23"/>
      <c r="B163" s="15"/>
      <c r="C163" s="11"/>
      <c r="D163" s="7" t="s">
        <v>22</v>
      </c>
      <c r="E163" s="42" t="s">
        <v>62</v>
      </c>
      <c r="F163" s="43">
        <v>200</v>
      </c>
      <c r="G163" s="43">
        <v>0.24</v>
      </c>
      <c r="H163" s="43"/>
      <c r="I163" s="43">
        <v>23.79</v>
      </c>
      <c r="J163" s="43">
        <v>115.08</v>
      </c>
      <c r="K163" s="44">
        <v>291</v>
      </c>
      <c r="L163" s="43">
        <v>10.46</v>
      </c>
    </row>
    <row r="164" spans="1:12" ht="15" x14ac:dyDescent="0.25">
      <c r="A164" s="23"/>
      <c r="B164" s="15"/>
      <c r="C164" s="11"/>
      <c r="D164" s="7" t="s">
        <v>23</v>
      </c>
      <c r="E164" s="42" t="s">
        <v>39</v>
      </c>
      <c r="F164" s="43">
        <v>30</v>
      </c>
      <c r="G164" s="43">
        <v>2.37</v>
      </c>
      <c r="H164" s="43">
        <v>0.4</v>
      </c>
      <c r="I164" s="43">
        <v>25.76</v>
      </c>
      <c r="J164" s="43">
        <v>70</v>
      </c>
      <c r="K164" s="44"/>
      <c r="L164" s="43">
        <v>4.5</v>
      </c>
    </row>
    <row r="165" spans="1:12" ht="15" x14ac:dyDescent="0.25">
      <c r="A165" s="23"/>
      <c r="B165" s="15"/>
      <c r="C165" s="11"/>
      <c r="D165" s="7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4"/>
      <c r="B168" s="17"/>
      <c r="C168" s="8"/>
      <c r="D168" s="18" t="s">
        <v>33</v>
      </c>
      <c r="E168" s="9"/>
      <c r="F168" s="19">
        <v>501</v>
      </c>
      <c r="G168" s="19">
        <f t="shared" ref="G168:J168" si="40">SUM(G161:G167)</f>
        <v>22.36</v>
      </c>
      <c r="H168" s="19">
        <f t="shared" si="40"/>
        <v>27.29</v>
      </c>
      <c r="I168" s="19">
        <f t="shared" si="40"/>
        <v>95.27</v>
      </c>
      <c r="J168" s="19">
        <f t="shared" si="40"/>
        <v>592.08000000000004</v>
      </c>
      <c r="K168" s="25"/>
      <c r="L168" s="19">
        <f t="shared" ref="L168" si="41">SUM(L161:L167)</f>
        <v>77.36</v>
      </c>
    </row>
    <row r="169" spans="1:12" ht="15" x14ac:dyDescent="0.25">
      <c r="A169" s="26">
        <f>A161</f>
        <v>2</v>
      </c>
      <c r="B169" s="13">
        <f>B161</f>
        <v>4</v>
      </c>
      <c r="C169" s="10" t="s">
        <v>25</v>
      </c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27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28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29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30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31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7" t="s">
        <v>32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4"/>
      <c r="B178" s="17"/>
      <c r="C178" s="8"/>
      <c r="D178" s="18" t="s">
        <v>33</v>
      </c>
      <c r="E178" s="9"/>
      <c r="F178" s="19">
        <f>SUM(F169:F177)</f>
        <v>0</v>
      </c>
      <c r="G178" s="19">
        <f t="shared" ref="G178:J178" si="42">SUM(G169:G177)</f>
        <v>0</v>
      </c>
      <c r="H178" s="19">
        <f t="shared" si="42"/>
        <v>0</v>
      </c>
      <c r="I178" s="19">
        <f t="shared" si="42"/>
        <v>0</v>
      </c>
      <c r="J178" s="19">
        <f t="shared" si="42"/>
        <v>0</v>
      </c>
      <c r="K178" s="25"/>
      <c r="L178" s="19">
        <f t="shared" ref="L178" si="43">SUM(L169:L177)</f>
        <v>0</v>
      </c>
    </row>
    <row r="179" spans="1:12" ht="15.75" thickBot="1" x14ac:dyDescent="0.25">
      <c r="A179" s="29">
        <f>A161</f>
        <v>2</v>
      </c>
      <c r="B179" s="30">
        <f>B161</f>
        <v>4</v>
      </c>
      <c r="C179" s="57" t="s">
        <v>4</v>
      </c>
      <c r="D179" s="58"/>
      <c r="E179" s="31"/>
      <c r="F179" s="32">
        <f>F168+F178</f>
        <v>501</v>
      </c>
      <c r="G179" s="32">
        <f t="shared" ref="G179:J179" si="44">G168+G178</f>
        <v>22.36</v>
      </c>
      <c r="H179" s="32">
        <f t="shared" si="44"/>
        <v>27.29</v>
      </c>
      <c r="I179" s="32">
        <f t="shared" si="44"/>
        <v>95.27</v>
      </c>
      <c r="J179" s="32">
        <f t="shared" si="44"/>
        <v>592.08000000000004</v>
      </c>
      <c r="K179" s="32"/>
      <c r="L179" s="32">
        <f t="shared" ref="L179" si="45">L168+L178</f>
        <v>77.36</v>
      </c>
    </row>
    <row r="180" spans="1:12" ht="15" x14ac:dyDescent="0.25">
      <c r="A180" s="20">
        <v>2</v>
      </c>
      <c r="B180" s="21">
        <v>5</v>
      </c>
      <c r="C180" s="22" t="s">
        <v>20</v>
      </c>
      <c r="D180" s="5" t="s">
        <v>21</v>
      </c>
      <c r="E180" s="39" t="s">
        <v>52</v>
      </c>
      <c r="F180" s="40">
        <v>150</v>
      </c>
      <c r="G180" s="40">
        <v>3.67</v>
      </c>
      <c r="H180" s="40">
        <v>5.42</v>
      </c>
      <c r="I180" s="40">
        <v>30.67</v>
      </c>
      <c r="J180" s="40">
        <v>210.1</v>
      </c>
      <c r="K180" s="41">
        <v>304</v>
      </c>
      <c r="L180" s="40">
        <v>17.62</v>
      </c>
    </row>
    <row r="181" spans="1:12" ht="15" x14ac:dyDescent="0.25">
      <c r="A181" s="23"/>
      <c r="B181" s="15"/>
      <c r="C181" s="11"/>
      <c r="D181" s="6"/>
      <c r="E181" s="42" t="s">
        <v>67</v>
      </c>
      <c r="F181" s="43">
        <v>90</v>
      </c>
      <c r="G181" s="43">
        <v>12.9</v>
      </c>
      <c r="H181" s="43">
        <v>17.399999999999999</v>
      </c>
      <c r="I181" s="43">
        <v>13.2</v>
      </c>
      <c r="J181" s="43">
        <v>308</v>
      </c>
      <c r="K181" s="44">
        <v>268</v>
      </c>
      <c r="L181" s="43">
        <v>36.44</v>
      </c>
    </row>
    <row r="182" spans="1:12" ht="15" x14ac:dyDescent="0.25">
      <c r="A182" s="23"/>
      <c r="B182" s="15"/>
      <c r="C182" s="11"/>
      <c r="D182" s="7" t="s">
        <v>22</v>
      </c>
      <c r="E182" s="42" t="s">
        <v>40</v>
      </c>
      <c r="F182" s="43">
        <v>200</v>
      </c>
      <c r="G182" s="43">
        <v>0.53</v>
      </c>
      <c r="H182" s="43"/>
      <c r="I182" s="43">
        <v>9.4700000000000006</v>
      </c>
      <c r="J182" s="43">
        <v>40</v>
      </c>
      <c r="K182" s="44">
        <v>376</v>
      </c>
      <c r="L182" s="43">
        <v>2.8</v>
      </c>
    </row>
    <row r="183" spans="1:12" ht="15" x14ac:dyDescent="0.25">
      <c r="A183" s="23"/>
      <c r="B183" s="15"/>
      <c r="C183" s="11"/>
      <c r="D183" s="7" t="s">
        <v>23</v>
      </c>
      <c r="E183" s="42" t="s">
        <v>39</v>
      </c>
      <c r="F183" s="43">
        <v>30</v>
      </c>
      <c r="G183" s="43">
        <v>2.37</v>
      </c>
      <c r="H183" s="43">
        <v>0.4</v>
      </c>
      <c r="I183" s="43">
        <v>25.76</v>
      </c>
      <c r="J183" s="43">
        <v>70</v>
      </c>
      <c r="K183" s="44"/>
      <c r="L183" s="43">
        <v>4.5</v>
      </c>
    </row>
    <row r="184" spans="1:12" ht="15" x14ac:dyDescent="0.25">
      <c r="A184" s="23"/>
      <c r="B184" s="15"/>
      <c r="C184" s="11"/>
      <c r="D184" s="7" t="s">
        <v>66</v>
      </c>
      <c r="E184" s="42" t="s">
        <v>63</v>
      </c>
      <c r="F184" s="43">
        <v>60</v>
      </c>
      <c r="G184" s="43">
        <v>0.6</v>
      </c>
      <c r="H184" s="43">
        <v>0.12</v>
      </c>
      <c r="I184" s="43">
        <v>1.4</v>
      </c>
      <c r="J184" s="43">
        <v>13</v>
      </c>
      <c r="K184" s="44">
        <v>71</v>
      </c>
      <c r="L184" s="43">
        <v>16</v>
      </c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.75" customHeight="1" x14ac:dyDescent="0.25">
      <c r="A187" s="24"/>
      <c r="B187" s="17"/>
      <c r="C187" s="8"/>
      <c r="D187" s="18" t="s">
        <v>33</v>
      </c>
      <c r="E187" s="9"/>
      <c r="F187" s="19">
        <f>SUM(F180:F186)</f>
        <v>530</v>
      </c>
      <c r="G187" s="19">
        <f t="shared" ref="G187:J187" si="46">SUM(G180:G186)</f>
        <v>20.070000000000004</v>
      </c>
      <c r="H187" s="19">
        <f t="shared" si="46"/>
        <v>23.34</v>
      </c>
      <c r="I187" s="19">
        <f t="shared" si="46"/>
        <v>80.500000000000014</v>
      </c>
      <c r="J187" s="19">
        <v>647.11</v>
      </c>
      <c r="K187" s="25"/>
      <c r="L187" s="19">
        <f t="shared" ref="L187" si="47">SUM(L180:L186)</f>
        <v>77.36</v>
      </c>
    </row>
    <row r="188" spans="1:12" ht="15" x14ac:dyDescent="0.25">
      <c r="A188" s="26">
        <f>A180</f>
        <v>2</v>
      </c>
      <c r="B188" s="13">
        <f>B180</f>
        <v>5</v>
      </c>
      <c r="C188" s="10" t="s">
        <v>25</v>
      </c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27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28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30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31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7" t="s">
        <v>32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4"/>
      <c r="B197" s="17"/>
      <c r="C197" s="8"/>
      <c r="D197" s="18" t="s">
        <v>33</v>
      </c>
      <c r="E197" s="9"/>
      <c r="F197" s="19">
        <f>SUM(F188:F196)</f>
        <v>0</v>
      </c>
      <c r="G197" s="19">
        <f t="shared" ref="G197:J197" si="48">SUM(G188:G196)</f>
        <v>0</v>
      </c>
      <c r="H197" s="19">
        <f t="shared" si="48"/>
        <v>0</v>
      </c>
      <c r="I197" s="19">
        <f t="shared" si="48"/>
        <v>0</v>
      </c>
      <c r="J197" s="19">
        <f t="shared" si="48"/>
        <v>0</v>
      </c>
      <c r="K197" s="25"/>
      <c r="L197" s="19">
        <f t="shared" ref="L197" si="49">SUM(L188:L196)</f>
        <v>0</v>
      </c>
    </row>
    <row r="198" spans="1:12" ht="15.75" thickBot="1" x14ac:dyDescent="0.25">
      <c r="A198" s="29">
        <f>A180</f>
        <v>2</v>
      </c>
      <c r="B198" s="30">
        <f>B180</f>
        <v>5</v>
      </c>
      <c r="C198" s="57" t="s">
        <v>4</v>
      </c>
      <c r="D198" s="58"/>
      <c r="E198" s="31"/>
      <c r="F198" s="32">
        <f>F187+F197</f>
        <v>530</v>
      </c>
      <c r="G198" s="32">
        <f t="shared" ref="G198:J198" si="50">G187+G197</f>
        <v>20.070000000000004</v>
      </c>
      <c r="H198" s="32">
        <f t="shared" si="50"/>
        <v>23.34</v>
      </c>
      <c r="I198" s="32">
        <f t="shared" si="50"/>
        <v>80.500000000000014</v>
      </c>
      <c r="J198" s="32">
        <f t="shared" si="50"/>
        <v>647.11</v>
      </c>
      <c r="K198" s="32"/>
      <c r="L198" s="32">
        <f t="shared" ref="L198" si="51">L187+L197</f>
        <v>77.36</v>
      </c>
    </row>
    <row r="199" spans="1:12" ht="13.5" customHeight="1" x14ac:dyDescent="0.25">
      <c r="A199" s="20">
        <v>3</v>
      </c>
      <c r="B199" s="21">
        <v>1</v>
      </c>
      <c r="C199" s="22" t="s">
        <v>20</v>
      </c>
      <c r="D199" s="5" t="s">
        <v>21</v>
      </c>
      <c r="E199" s="39" t="s">
        <v>83</v>
      </c>
      <c r="F199" s="40" t="s">
        <v>42</v>
      </c>
      <c r="G199" s="40">
        <v>6.11</v>
      </c>
      <c r="H199" s="40">
        <v>10.72</v>
      </c>
      <c r="I199" s="40">
        <v>27.38</v>
      </c>
      <c r="J199" s="40">
        <v>251</v>
      </c>
      <c r="K199" s="41">
        <v>181</v>
      </c>
      <c r="L199" s="40">
        <v>30.66</v>
      </c>
    </row>
    <row r="200" spans="1:12" ht="15" x14ac:dyDescent="0.25">
      <c r="A200" s="23"/>
      <c r="B200" s="15"/>
      <c r="C200" s="11"/>
      <c r="D200" s="6"/>
      <c r="E200" s="42" t="s">
        <v>61</v>
      </c>
      <c r="F200" s="43">
        <v>40</v>
      </c>
      <c r="G200" s="43">
        <v>5.08</v>
      </c>
      <c r="H200" s="43">
        <v>4.5999999999999996</v>
      </c>
      <c r="I200" s="43">
        <v>0.28000000000000003</v>
      </c>
      <c r="J200" s="43">
        <v>63</v>
      </c>
      <c r="K200" s="44">
        <v>209</v>
      </c>
      <c r="L200" s="43">
        <v>15</v>
      </c>
    </row>
    <row r="201" spans="1:12" ht="15" x14ac:dyDescent="0.25">
      <c r="A201" s="23"/>
      <c r="B201" s="15"/>
      <c r="C201" s="11"/>
      <c r="D201" s="7" t="s">
        <v>22</v>
      </c>
      <c r="E201" s="42" t="s">
        <v>43</v>
      </c>
      <c r="F201" s="43">
        <v>200</v>
      </c>
      <c r="G201" s="43">
        <v>3.78</v>
      </c>
      <c r="H201" s="43">
        <v>0.67</v>
      </c>
      <c r="I201" s="43">
        <v>26</v>
      </c>
      <c r="J201" s="43">
        <v>125</v>
      </c>
      <c r="K201" s="44">
        <v>382</v>
      </c>
      <c r="L201" s="43">
        <v>19.7</v>
      </c>
    </row>
    <row r="202" spans="1:12" ht="15" x14ac:dyDescent="0.25">
      <c r="A202" s="23"/>
      <c r="B202" s="15"/>
      <c r="C202" s="11"/>
      <c r="D202" s="7" t="s">
        <v>23</v>
      </c>
      <c r="E202" s="42" t="s">
        <v>44</v>
      </c>
      <c r="F202" s="43">
        <v>60</v>
      </c>
      <c r="G202" s="43">
        <v>4.74</v>
      </c>
      <c r="H202" s="43">
        <v>3.8</v>
      </c>
      <c r="I202" s="43">
        <v>31</v>
      </c>
      <c r="J202" s="43">
        <v>140</v>
      </c>
      <c r="K202" s="44"/>
      <c r="L202" s="43">
        <v>12</v>
      </c>
    </row>
    <row r="203" spans="1:12" ht="15" x14ac:dyDescent="0.25">
      <c r="A203" s="23"/>
      <c r="B203" s="15"/>
      <c r="C203" s="11"/>
      <c r="D203" s="7" t="s">
        <v>24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4"/>
      <c r="B206" s="17"/>
      <c r="C206" s="8"/>
      <c r="D206" s="18" t="s">
        <v>33</v>
      </c>
      <c r="E206" s="9"/>
      <c r="F206" s="19">
        <v>506</v>
      </c>
      <c r="G206" s="19">
        <f t="shared" ref="G206:J206" si="52">SUM(G199:G205)</f>
        <v>19.71</v>
      </c>
      <c r="H206" s="19">
        <f t="shared" si="52"/>
        <v>19.79</v>
      </c>
      <c r="I206" s="19">
        <f t="shared" si="52"/>
        <v>84.66</v>
      </c>
      <c r="J206" s="19">
        <f t="shared" si="52"/>
        <v>579</v>
      </c>
      <c r="K206" s="25"/>
      <c r="L206" s="19">
        <f t="shared" ref="L206" si="53">SUM(L199:L205)</f>
        <v>77.36</v>
      </c>
    </row>
    <row r="207" spans="1:12" ht="15" x14ac:dyDescent="0.25">
      <c r="A207" s="26">
        <v>3</v>
      </c>
      <c r="B207" s="13">
        <f>B199</f>
        <v>1</v>
      </c>
      <c r="C207" s="10" t="s">
        <v>25</v>
      </c>
      <c r="D207" s="7" t="s">
        <v>26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27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28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7" t="s">
        <v>29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7" t="s">
        <v>30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7" t="s">
        <v>31</v>
      </c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3"/>
      <c r="B213" s="15"/>
      <c r="C213" s="11"/>
      <c r="D213" s="7" t="s">
        <v>32</v>
      </c>
      <c r="E213" s="42"/>
      <c r="F213" s="43"/>
      <c r="G213" s="43"/>
      <c r="H213" s="43"/>
      <c r="I213" s="43"/>
      <c r="J213" s="43"/>
      <c r="K213" s="44"/>
      <c r="L213" s="43"/>
    </row>
    <row r="214" spans="1:12" ht="15" x14ac:dyDescent="0.2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4"/>
      <c r="B216" s="17"/>
      <c r="C216" s="8"/>
      <c r="D216" s="18" t="s">
        <v>33</v>
      </c>
      <c r="E216" s="9"/>
      <c r="F216" s="19">
        <f>SUM(F207:F215)</f>
        <v>0</v>
      </c>
      <c r="G216" s="19">
        <f t="shared" ref="G216:J216" si="54">SUM(G207:G215)</f>
        <v>0</v>
      </c>
      <c r="H216" s="19">
        <f t="shared" si="54"/>
        <v>0</v>
      </c>
      <c r="I216" s="19">
        <f t="shared" si="54"/>
        <v>0</v>
      </c>
      <c r="J216" s="19">
        <f t="shared" si="54"/>
        <v>0</v>
      </c>
      <c r="K216" s="25"/>
      <c r="L216" s="19">
        <f t="shared" ref="L216" si="55">SUM(L207:L215)</f>
        <v>0</v>
      </c>
    </row>
    <row r="217" spans="1:12" ht="15.75" thickBot="1" x14ac:dyDescent="0.25">
      <c r="A217" s="29">
        <f>A199</f>
        <v>3</v>
      </c>
      <c r="B217" s="30">
        <f>B199</f>
        <v>1</v>
      </c>
      <c r="C217" s="57" t="s">
        <v>4</v>
      </c>
      <c r="D217" s="58"/>
      <c r="E217" s="31"/>
      <c r="F217" s="32">
        <f>F206+F216</f>
        <v>506</v>
      </c>
      <c r="G217" s="32">
        <f t="shared" ref="G217:J217" si="56">G206+G216</f>
        <v>19.71</v>
      </c>
      <c r="H217" s="32">
        <f t="shared" si="56"/>
        <v>19.79</v>
      </c>
      <c r="I217" s="32">
        <f t="shared" si="56"/>
        <v>84.66</v>
      </c>
      <c r="J217" s="32">
        <f t="shared" si="56"/>
        <v>579</v>
      </c>
      <c r="K217" s="32"/>
      <c r="L217" s="32">
        <f t="shared" ref="L217" si="57">L206+L216</f>
        <v>77.36</v>
      </c>
    </row>
    <row r="218" spans="1:12" ht="15" x14ac:dyDescent="0.25">
      <c r="A218" s="14">
        <v>3</v>
      </c>
      <c r="B218" s="15">
        <v>2</v>
      </c>
      <c r="C218" s="22" t="s">
        <v>20</v>
      </c>
      <c r="D218" s="5" t="s">
        <v>21</v>
      </c>
      <c r="E218" s="39" t="s">
        <v>84</v>
      </c>
      <c r="F218" s="40" t="s">
        <v>41</v>
      </c>
      <c r="G218" s="40">
        <v>10.8</v>
      </c>
      <c r="H218" s="40">
        <v>5.56</v>
      </c>
      <c r="I218" s="40">
        <v>20.7</v>
      </c>
      <c r="J218" s="40">
        <v>331.5</v>
      </c>
      <c r="K218" s="41">
        <v>399</v>
      </c>
      <c r="L218" s="40">
        <v>44.56</v>
      </c>
    </row>
    <row r="219" spans="1:12" ht="15" x14ac:dyDescent="0.25">
      <c r="A219" s="14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14"/>
      <c r="B220" s="15"/>
      <c r="C220" s="11"/>
      <c r="D220" s="7" t="s">
        <v>22</v>
      </c>
      <c r="E220" s="42" t="s">
        <v>40</v>
      </c>
      <c r="F220" s="43">
        <v>200</v>
      </c>
      <c r="G220" s="43">
        <v>7.0000000000000007E-2</v>
      </c>
      <c r="H220" s="43">
        <v>0.02</v>
      </c>
      <c r="I220" s="43">
        <v>15</v>
      </c>
      <c r="J220" s="43">
        <v>60</v>
      </c>
      <c r="K220" s="44">
        <v>376</v>
      </c>
      <c r="L220" s="55">
        <v>2.8</v>
      </c>
    </row>
    <row r="221" spans="1:12" ht="15" x14ac:dyDescent="0.25">
      <c r="A221" s="14"/>
      <c r="B221" s="15"/>
      <c r="C221" s="11"/>
      <c r="D221" s="7" t="s">
        <v>23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14"/>
      <c r="B222" s="15"/>
      <c r="C222" s="11"/>
      <c r="D222" s="7" t="s">
        <v>24</v>
      </c>
      <c r="E222" s="42" t="s">
        <v>45</v>
      </c>
      <c r="F222" s="43">
        <v>150</v>
      </c>
      <c r="G222" s="43">
        <v>0.6</v>
      </c>
      <c r="H222" s="43">
        <v>4.5999999999999996</v>
      </c>
      <c r="I222" s="43">
        <v>10.7</v>
      </c>
      <c r="J222" s="43">
        <v>48</v>
      </c>
      <c r="K222" s="44">
        <v>338</v>
      </c>
      <c r="L222" s="43">
        <v>30</v>
      </c>
    </row>
    <row r="223" spans="1:12" ht="15" x14ac:dyDescent="0.25">
      <c r="A223" s="14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14"/>
      <c r="B224" s="15"/>
      <c r="C224" s="11"/>
      <c r="D224" s="6"/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16"/>
      <c r="B225" s="17"/>
      <c r="C225" s="8"/>
      <c r="D225" s="18" t="s">
        <v>33</v>
      </c>
      <c r="E225" s="9"/>
      <c r="F225" s="19">
        <v>500</v>
      </c>
      <c r="G225" s="19">
        <f t="shared" ref="G225" si="58">SUM(G218:G224)</f>
        <v>11.47</v>
      </c>
      <c r="H225" s="19">
        <f t="shared" ref="H225" si="59">SUM(H218:H224)</f>
        <v>10.18</v>
      </c>
      <c r="I225" s="19">
        <f t="shared" ref="I225" si="60">SUM(I218:I224)</f>
        <v>46.400000000000006</v>
      </c>
      <c r="J225" s="19">
        <f t="shared" ref="J225:L225" si="61">SUM(J218:J224)</f>
        <v>439.5</v>
      </c>
      <c r="K225" s="25"/>
      <c r="L225" s="19">
        <f t="shared" si="61"/>
        <v>77.36</v>
      </c>
    </row>
    <row r="226" spans="1:12" ht="15" x14ac:dyDescent="0.25">
      <c r="A226" s="13">
        <v>3</v>
      </c>
      <c r="B226" s="13">
        <f>B218</f>
        <v>2</v>
      </c>
      <c r="C226" s="10" t="s">
        <v>25</v>
      </c>
      <c r="D226" s="7" t="s">
        <v>26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14"/>
      <c r="B227" s="15"/>
      <c r="C227" s="11"/>
      <c r="D227" s="7" t="s">
        <v>27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14"/>
      <c r="B228" s="15"/>
      <c r="C228" s="11"/>
      <c r="D228" s="7" t="s">
        <v>28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14"/>
      <c r="B229" s="15"/>
      <c r="C229" s="11"/>
      <c r="D229" s="7" t="s">
        <v>29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14"/>
      <c r="B230" s="15"/>
      <c r="C230" s="11"/>
      <c r="D230" s="7" t="s">
        <v>30</v>
      </c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14"/>
      <c r="B231" s="15"/>
      <c r="C231" s="11"/>
      <c r="D231" s="7" t="s">
        <v>31</v>
      </c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14"/>
      <c r="B232" s="15"/>
      <c r="C232" s="11"/>
      <c r="D232" s="7" t="s">
        <v>32</v>
      </c>
      <c r="E232" s="42"/>
      <c r="F232" s="43"/>
      <c r="G232" s="43"/>
      <c r="H232" s="43"/>
      <c r="I232" s="43"/>
      <c r="J232" s="43"/>
      <c r="K232" s="44"/>
      <c r="L232" s="43"/>
    </row>
    <row r="233" spans="1:12" ht="15" x14ac:dyDescent="0.25">
      <c r="A233" s="14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5" x14ac:dyDescent="0.25">
      <c r="A234" s="14"/>
      <c r="B234" s="15"/>
      <c r="C234" s="11"/>
      <c r="D234" s="6"/>
      <c r="E234" s="42"/>
      <c r="F234" s="43"/>
      <c r="G234" s="43"/>
      <c r="H234" s="43"/>
      <c r="I234" s="43"/>
      <c r="J234" s="43"/>
      <c r="K234" s="44"/>
      <c r="L234" s="43"/>
    </row>
    <row r="235" spans="1:12" ht="15" x14ac:dyDescent="0.25">
      <c r="A235" s="16"/>
      <c r="B235" s="17"/>
      <c r="C235" s="8"/>
      <c r="D235" s="18" t="s">
        <v>33</v>
      </c>
      <c r="E235" s="9"/>
      <c r="F235" s="19">
        <f>SUM(F226:F234)</f>
        <v>0</v>
      </c>
      <c r="G235" s="19">
        <f t="shared" ref="G235" si="62">SUM(G226:G234)</f>
        <v>0</v>
      </c>
      <c r="H235" s="19">
        <f t="shared" ref="H235" si="63">SUM(H226:H234)</f>
        <v>0</v>
      </c>
      <c r="I235" s="19">
        <f t="shared" ref="I235" si="64">SUM(I226:I234)</f>
        <v>0</v>
      </c>
      <c r="J235" s="19">
        <f t="shared" ref="J235:L235" si="65">SUM(J226:J234)</f>
        <v>0</v>
      </c>
      <c r="K235" s="25"/>
      <c r="L235" s="19">
        <f t="shared" si="65"/>
        <v>0</v>
      </c>
    </row>
    <row r="236" spans="1:12" ht="15.75" thickBot="1" x14ac:dyDescent="0.25">
      <c r="A236" s="33">
        <f>A218</f>
        <v>3</v>
      </c>
      <c r="B236" s="33">
        <f>B218</f>
        <v>2</v>
      </c>
      <c r="C236" s="57" t="s">
        <v>4</v>
      </c>
      <c r="D236" s="58"/>
      <c r="E236" s="31"/>
      <c r="F236" s="32">
        <f>F225+F235</f>
        <v>500</v>
      </c>
      <c r="G236" s="32">
        <f t="shared" ref="G236" si="66">G225+G235</f>
        <v>11.47</v>
      </c>
      <c r="H236" s="32">
        <f t="shared" ref="H236" si="67">H225+H235</f>
        <v>10.18</v>
      </c>
      <c r="I236" s="32">
        <f t="shared" ref="I236" si="68">I225+I235</f>
        <v>46.400000000000006</v>
      </c>
      <c r="J236" s="32">
        <f t="shared" ref="J236:L236" si="69">J225+J235</f>
        <v>439.5</v>
      </c>
      <c r="K236" s="32"/>
      <c r="L236" s="32">
        <f t="shared" si="69"/>
        <v>77.36</v>
      </c>
    </row>
    <row r="237" spans="1:12" ht="15" x14ac:dyDescent="0.25">
      <c r="A237" s="20">
        <v>3</v>
      </c>
      <c r="B237" s="21">
        <v>3</v>
      </c>
      <c r="C237" s="22" t="s">
        <v>20</v>
      </c>
      <c r="D237" s="5" t="s">
        <v>66</v>
      </c>
      <c r="E237" s="39" t="s">
        <v>46</v>
      </c>
      <c r="F237" s="40">
        <v>60</v>
      </c>
      <c r="G237" s="40">
        <v>0.6</v>
      </c>
      <c r="H237" s="40">
        <v>0.12</v>
      </c>
      <c r="I237" s="40">
        <v>1.4</v>
      </c>
      <c r="J237" s="40">
        <v>13</v>
      </c>
      <c r="K237" s="41">
        <v>71</v>
      </c>
      <c r="L237" s="40">
        <v>19</v>
      </c>
    </row>
    <row r="238" spans="1:12" ht="15" x14ac:dyDescent="0.25">
      <c r="A238" s="23"/>
      <c r="B238" s="15"/>
      <c r="C238" s="11"/>
      <c r="D238" s="8" t="s">
        <v>89</v>
      </c>
      <c r="E238" s="52" t="s">
        <v>85</v>
      </c>
      <c r="F238" s="53">
        <v>150</v>
      </c>
      <c r="G238" s="53">
        <v>5.0999999999999996</v>
      </c>
      <c r="H238" s="53">
        <v>6.5</v>
      </c>
      <c r="I238" s="53">
        <v>21.5</v>
      </c>
      <c r="J238" s="53">
        <v>202</v>
      </c>
      <c r="K238" s="54">
        <v>309</v>
      </c>
      <c r="L238" s="53">
        <v>15.21</v>
      </c>
    </row>
    <row r="239" spans="1:12" ht="15" x14ac:dyDescent="0.25">
      <c r="A239" s="23"/>
      <c r="B239" s="15"/>
      <c r="C239" s="11"/>
      <c r="D239" s="6"/>
      <c r="E239" s="42" t="s">
        <v>47</v>
      </c>
      <c r="F239" s="43">
        <v>65</v>
      </c>
      <c r="G239" s="43">
        <v>10.47</v>
      </c>
      <c r="H239" s="43">
        <v>12.29</v>
      </c>
      <c r="I239" s="43">
        <v>16.78</v>
      </c>
      <c r="J239" s="43">
        <v>215</v>
      </c>
      <c r="K239" s="44">
        <v>243</v>
      </c>
      <c r="L239" s="43">
        <v>33.85</v>
      </c>
    </row>
    <row r="240" spans="1:12" ht="15" x14ac:dyDescent="0.25">
      <c r="A240" s="23"/>
      <c r="B240" s="15"/>
      <c r="C240" s="11"/>
      <c r="D240" s="7" t="s">
        <v>22</v>
      </c>
      <c r="E240" s="42" t="s">
        <v>48</v>
      </c>
      <c r="F240" s="43" t="s">
        <v>49</v>
      </c>
      <c r="G240" s="43">
        <v>0.13</v>
      </c>
      <c r="H240" s="43">
        <v>0.02</v>
      </c>
      <c r="I240" s="43">
        <v>15.2</v>
      </c>
      <c r="J240" s="43">
        <v>62</v>
      </c>
      <c r="K240" s="44">
        <v>377</v>
      </c>
      <c r="L240" s="43">
        <v>4.8</v>
      </c>
    </row>
    <row r="241" spans="1:12" ht="15" x14ac:dyDescent="0.25">
      <c r="A241" s="23"/>
      <c r="B241" s="15"/>
      <c r="C241" s="11"/>
      <c r="D241" s="7" t="s">
        <v>23</v>
      </c>
      <c r="E241" s="42" t="s">
        <v>39</v>
      </c>
      <c r="F241" s="43">
        <v>30</v>
      </c>
      <c r="G241" s="43">
        <v>2.37</v>
      </c>
      <c r="H241" s="43">
        <v>0.4</v>
      </c>
      <c r="I241" s="43">
        <v>25.76</v>
      </c>
      <c r="J241" s="43">
        <v>70</v>
      </c>
      <c r="K241" s="44"/>
      <c r="L241" s="43">
        <v>4.5</v>
      </c>
    </row>
    <row r="242" spans="1:12" ht="15" x14ac:dyDescent="0.25">
      <c r="A242" s="23"/>
      <c r="B242" s="15"/>
      <c r="C242" s="11"/>
      <c r="D242" s="7" t="s">
        <v>24</v>
      </c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3"/>
      <c r="B243" s="15"/>
      <c r="C243" s="11"/>
      <c r="D243" s="6"/>
      <c r="E243" s="42"/>
      <c r="F243" s="43"/>
      <c r="G243" s="43"/>
      <c r="H243" s="43"/>
      <c r="I243" s="43"/>
      <c r="J243" s="43"/>
      <c r="K243" s="44"/>
      <c r="L243" s="43"/>
    </row>
    <row r="244" spans="1:12" ht="15" x14ac:dyDescent="0.25">
      <c r="A244" s="23"/>
      <c r="B244" s="15"/>
      <c r="C244" s="11"/>
      <c r="D244" s="6"/>
      <c r="E244" s="42"/>
      <c r="F244" s="43"/>
      <c r="G244" s="43"/>
      <c r="H244" s="43"/>
      <c r="I244" s="43"/>
      <c r="J244" s="43"/>
      <c r="K244" s="44"/>
      <c r="L244" s="43"/>
    </row>
    <row r="245" spans="1:12" ht="15" x14ac:dyDescent="0.25">
      <c r="A245" s="24"/>
      <c r="B245" s="17"/>
      <c r="C245" s="8"/>
      <c r="D245" s="18" t="s">
        <v>33</v>
      </c>
      <c r="E245" s="9"/>
      <c r="F245" s="19">
        <v>512</v>
      </c>
      <c r="G245" s="19">
        <f t="shared" ref="G245" si="70">SUM(G237:G244)</f>
        <v>18.670000000000002</v>
      </c>
      <c r="H245" s="19">
        <f t="shared" ref="H245" si="71">SUM(H237:H244)</f>
        <v>19.329999999999998</v>
      </c>
      <c r="I245" s="19">
        <f t="shared" ref="I245" si="72">SUM(I237:I244)</f>
        <v>80.64</v>
      </c>
      <c r="J245" s="19">
        <f t="shared" ref="J245:L245" si="73">SUM(J237:J244)</f>
        <v>562</v>
      </c>
      <c r="K245" s="25"/>
      <c r="L245" s="19">
        <f t="shared" si="73"/>
        <v>77.36</v>
      </c>
    </row>
    <row r="246" spans="1:12" ht="15" x14ac:dyDescent="0.25">
      <c r="A246" s="26">
        <v>3</v>
      </c>
      <c r="B246" s="13">
        <f>B237</f>
        <v>3</v>
      </c>
      <c r="C246" s="10" t="s">
        <v>25</v>
      </c>
      <c r="D246" s="7" t="s">
        <v>26</v>
      </c>
      <c r="E246" s="42"/>
      <c r="F246" s="43"/>
      <c r="G246" s="43"/>
      <c r="H246" s="43"/>
      <c r="I246" s="43"/>
      <c r="J246" s="43"/>
      <c r="K246" s="44"/>
      <c r="L246" s="43"/>
    </row>
    <row r="247" spans="1:12" ht="15" x14ac:dyDescent="0.25">
      <c r="A247" s="23"/>
      <c r="B247" s="15"/>
      <c r="C247" s="11"/>
      <c r="D247" s="7" t="s">
        <v>27</v>
      </c>
      <c r="E247" s="42"/>
      <c r="F247" s="43"/>
      <c r="G247" s="43"/>
      <c r="H247" s="43"/>
      <c r="I247" s="43"/>
      <c r="J247" s="43"/>
      <c r="K247" s="44"/>
      <c r="L247" s="43"/>
    </row>
    <row r="248" spans="1:12" ht="15" x14ac:dyDescent="0.25">
      <c r="A248" s="23"/>
      <c r="B248" s="15"/>
      <c r="C248" s="11"/>
      <c r="D248" s="7" t="s">
        <v>28</v>
      </c>
      <c r="E248" s="42"/>
      <c r="F248" s="43"/>
      <c r="G248" s="43"/>
      <c r="H248" s="43"/>
      <c r="I248" s="43"/>
      <c r="J248" s="43"/>
      <c r="K248" s="44"/>
      <c r="L248" s="43"/>
    </row>
    <row r="249" spans="1:12" ht="15" x14ac:dyDescent="0.25">
      <c r="A249" s="23"/>
      <c r="B249" s="15"/>
      <c r="C249" s="11"/>
      <c r="D249" s="7" t="s">
        <v>29</v>
      </c>
      <c r="E249" s="42"/>
      <c r="F249" s="43"/>
      <c r="G249" s="43"/>
      <c r="H249" s="43"/>
      <c r="I249" s="43"/>
      <c r="J249" s="43"/>
      <c r="K249" s="44"/>
      <c r="L249" s="43"/>
    </row>
    <row r="250" spans="1:12" ht="15" x14ac:dyDescent="0.25">
      <c r="A250" s="23"/>
      <c r="B250" s="15"/>
      <c r="C250" s="11"/>
      <c r="D250" s="7" t="s">
        <v>30</v>
      </c>
      <c r="E250" s="42"/>
      <c r="F250" s="43"/>
      <c r="G250" s="43"/>
      <c r="H250" s="43"/>
      <c r="I250" s="43"/>
      <c r="J250" s="43"/>
      <c r="K250" s="44"/>
      <c r="L250" s="43"/>
    </row>
    <row r="251" spans="1:12" ht="15" x14ac:dyDescent="0.25">
      <c r="A251" s="23"/>
      <c r="B251" s="15"/>
      <c r="C251" s="11"/>
      <c r="D251" s="7" t="s">
        <v>31</v>
      </c>
      <c r="E251" s="42"/>
      <c r="F251" s="43"/>
      <c r="G251" s="43"/>
      <c r="H251" s="43"/>
      <c r="I251" s="43"/>
      <c r="J251" s="43"/>
      <c r="K251" s="44"/>
      <c r="L251" s="43"/>
    </row>
    <row r="252" spans="1:12" ht="15" x14ac:dyDescent="0.25">
      <c r="A252" s="23"/>
      <c r="B252" s="15"/>
      <c r="C252" s="11"/>
      <c r="D252" s="7" t="s">
        <v>32</v>
      </c>
      <c r="E252" s="42"/>
      <c r="F252" s="43"/>
      <c r="G252" s="43"/>
      <c r="H252" s="43"/>
      <c r="I252" s="43"/>
      <c r="J252" s="43"/>
      <c r="K252" s="44"/>
      <c r="L252" s="43"/>
    </row>
    <row r="253" spans="1:12" ht="15" x14ac:dyDescent="0.2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 x14ac:dyDescent="0.25">
      <c r="A254" s="23"/>
      <c r="B254" s="15"/>
      <c r="C254" s="11"/>
      <c r="D254" s="6"/>
      <c r="E254" s="42"/>
      <c r="F254" s="43"/>
      <c r="G254" s="43"/>
      <c r="H254" s="43"/>
      <c r="I254" s="43"/>
      <c r="J254" s="43"/>
      <c r="K254" s="44"/>
      <c r="L254" s="43"/>
    </row>
    <row r="255" spans="1:12" ht="15" x14ac:dyDescent="0.25">
      <c r="A255" s="24"/>
      <c r="B255" s="17"/>
      <c r="C255" s="8"/>
      <c r="D255" s="18" t="s">
        <v>33</v>
      </c>
      <c r="E255" s="9"/>
      <c r="F255" s="19">
        <f>SUM(F246:F254)</f>
        <v>0</v>
      </c>
      <c r="G255" s="19">
        <f t="shared" ref="G255" si="74">SUM(G246:G254)</f>
        <v>0</v>
      </c>
      <c r="H255" s="19">
        <f t="shared" ref="H255" si="75">SUM(H246:H254)</f>
        <v>0</v>
      </c>
      <c r="I255" s="19">
        <f t="shared" ref="I255" si="76">SUM(I246:I254)</f>
        <v>0</v>
      </c>
      <c r="J255" s="19">
        <f t="shared" ref="J255:L255" si="77">SUM(J246:J254)</f>
        <v>0</v>
      </c>
      <c r="K255" s="25"/>
      <c r="L255" s="19">
        <f t="shared" si="77"/>
        <v>0</v>
      </c>
    </row>
    <row r="256" spans="1:12" ht="15.75" thickBot="1" x14ac:dyDescent="0.25">
      <c r="A256" s="29">
        <f>A237</f>
        <v>3</v>
      </c>
      <c r="B256" s="30">
        <f>B237</f>
        <v>3</v>
      </c>
      <c r="C256" s="57" t="s">
        <v>4</v>
      </c>
      <c r="D256" s="58"/>
      <c r="E256" s="31"/>
      <c r="F256" s="32">
        <f>F245+F255</f>
        <v>512</v>
      </c>
      <c r="G256" s="32">
        <f t="shared" ref="G256" si="78">G245+G255</f>
        <v>18.670000000000002</v>
      </c>
      <c r="H256" s="32">
        <f t="shared" ref="H256" si="79">H245+H255</f>
        <v>19.329999999999998</v>
      </c>
      <c r="I256" s="32">
        <f t="shared" ref="I256" si="80">I245+I255</f>
        <v>80.64</v>
      </c>
      <c r="J256" s="32">
        <f t="shared" ref="J256:L256" si="81">J245+J255</f>
        <v>562</v>
      </c>
      <c r="K256" s="32"/>
      <c r="L256" s="32">
        <f t="shared" si="81"/>
        <v>77.36</v>
      </c>
    </row>
    <row r="257" spans="1:12" ht="15" x14ac:dyDescent="0.25">
      <c r="A257" s="20">
        <v>3</v>
      </c>
      <c r="B257" s="21">
        <v>4</v>
      </c>
      <c r="C257" s="22" t="s">
        <v>20</v>
      </c>
      <c r="D257" s="5" t="s">
        <v>66</v>
      </c>
      <c r="E257" s="39" t="s">
        <v>46</v>
      </c>
      <c r="F257" s="40">
        <v>60</v>
      </c>
      <c r="G257" s="40">
        <v>0.6</v>
      </c>
      <c r="H257" s="40">
        <v>0.12</v>
      </c>
      <c r="I257" s="40">
        <v>1.4</v>
      </c>
      <c r="J257" s="40">
        <v>13</v>
      </c>
      <c r="K257" s="41">
        <v>71</v>
      </c>
      <c r="L257" s="40">
        <v>16</v>
      </c>
    </row>
    <row r="258" spans="1:12" ht="15" x14ac:dyDescent="0.25">
      <c r="A258" s="23"/>
      <c r="B258" s="15"/>
      <c r="C258" s="11"/>
      <c r="D258" s="8" t="s">
        <v>89</v>
      </c>
      <c r="E258" s="52" t="s">
        <v>52</v>
      </c>
      <c r="F258" s="53">
        <v>150</v>
      </c>
      <c r="G258" s="53">
        <v>3.67</v>
      </c>
      <c r="H258" s="53">
        <v>5.42</v>
      </c>
      <c r="I258" s="53">
        <v>36.67</v>
      </c>
      <c r="J258" s="53">
        <v>210.11</v>
      </c>
      <c r="K258" s="54">
        <v>304</v>
      </c>
      <c r="L258" s="53">
        <v>17.62</v>
      </c>
    </row>
    <row r="259" spans="1:12" ht="15" x14ac:dyDescent="0.25">
      <c r="A259" s="23"/>
      <c r="B259" s="15"/>
      <c r="C259" s="11"/>
      <c r="D259" s="6"/>
      <c r="E259" s="42" t="s">
        <v>71</v>
      </c>
      <c r="F259" s="43">
        <v>90</v>
      </c>
      <c r="G259" s="43">
        <v>12.82</v>
      </c>
      <c r="H259" s="43">
        <v>14.26</v>
      </c>
      <c r="I259" s="43">
        <v>4.59</v>
      </c>
      <c r="J259" s="43">
        <v>147.84</v>
      </c>
      <c r="K259" s="44">
        <v>260</v>
      </c>
      <c r="L259" s="43">
        <v>29.24</v>
      </c>
    </row>
    <row r="260" spans="1:12" ht="15" x14ac:dyDescent="0.25">
      <c r="A260" s="23"/>
      <c r="B260" s="15"/>
      <c r="C260" s="11"/>
      <c r="D260" s="7" t="s">
        <v>22</v>
      </c>
      <c r="E260" s="42" t="s">
        <v>51</v>
      </c>
      <c r="F260" s="43">
        <v>200</v>
      </c>
      <c r="G260" s="43">
        <v>0.66</v>
      </c>
      <c r="H260" s="43">
        <v>0.09</v>
      </c>
      <c r="I260" s="43">
        <v>25</v>
      </c>
      <c r="J260" s="43">
        <v>132.80000000000001</v>
      </c>
      <c r="K260" s="44">
        <v>314</v>
      </c>
      <c r="L260" s="43">
        <v>10</v>
      </c>
    </row>
    <row r="261" spans="1:12" ht="15" x14ac:dyDescent="0.25">
      <c r="A261" s="23"/>
      <c r="B261" s="15"/>
      <c r="C261" s="11"/>
      <c r="D261" s="7" t="s">
        <v>23</v>
      </c>
      <c r="E261" s="42" t="s">
        <v>39</v>
      </c>
      <c r="F261" s="43">
        <v>30</v>
      </c>
      <c r="G261" s="43">
        <v>2.37</v>
      </c>
      <c r="H261" s="43">
        <v>0.4</v>
      </c>
      <c r="I261" s="43">
        <v>25.76</v>
      </c>
      <c r="J261" s="43">
        <v>70</v>
      </c>
      <c r="K261" s="44"/>
      <c r="L261" s="43">
        <v>4.5</v>
      </c>
    </row>
    <row r="262" spans="1:12" ht="15" x14ac:dyDescent="0.25">
      <c r="A262" s="23"/>
      <c r="B262" s="15"/>
      <c r="C262" s="11"/>
      <c r="D262" s="7" t="s">
        <v>24</v>
      </c>
      <c r="E262" s="42"/>
      <c r="F262" s="43"/>
      <c r="G262" s="43"/>
      <c r="H262" s="43"/>
      <c r="I262" s="43"/>
      <c r="J262" s="43"/>
      <c r="K262" s="44"/>
      <c r="L262" s="43"/>
    </row>
    <row r="263" spans="1:12" ht="15" x14ac:dyDescent="0.25">
      <c r="A263" s="23"/>
      <c r="B263" s="15"/>
      <c r="C263" s="11"/>
      <c r="D263" s="51"/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6"/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4"/>
      <c r="B265" s="17"/>
      <c r="C265" s="8"/>
      <c r="D265" s="18" t="s">
        <v>33</v>
      </c>
      <c r="E265" s="9"/>
      <c r="F265" s="19">
        <f>SUM(F257:F264)</f>
        <v>530</v>
      </c>
      <c r="G265" s="19">
        <f>SUM(G257:G264)</f>
        <v>20.12</v>
      </c>
      <c r="H265" s="19">
        <f>SUM(H257:H264)</f>
        <v>20.29</v>
      </c>
      <c r="I265" s="19">
        <f>SUM(I257:I264)</f>
        <v>93.42</v>
      </c>
      <c r="J265" s="19">
        <f>SUM(J257:J264)</f>
        <v>573.75</v>
      </c>
      <c r="K265" s="25"/>
      <c r="L265" s="19">
        <f>SUM(L257:L264)</f>
        <v>77.36</v>
      </c>
    </row>
    <row r="266" spans="1:12" ht="15" x14ac:dyDescent="0.25">
      <c r="A266" s="26">
        <v>3</v>
      </c>
      <c r="B266" s="13">
        <f>B257</f>
        <v>4</v>
      </c>
      <c r="C266" s="10" t="s">
        <v>25</v>
      </c>
      <c r="D266" s="7" t="s">
        <v>26</v>
      </c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3"/>
      <c r="B267" s="15"/>
      <c r="C267" s="11"/>
      <c r="D267" s="7" t="s">
        <v>27</v>
      </c>
      <c r="E267" s="42"/>
      <c r="F267" s="43"/>
      <c r="G267" s="43"/>
      <c r="H267" s="43"/>
      <c r="I267" s="43"/>
      <c r="J267" s="43"/>
      <c r="K267" s="44"/>
      <c r="L267" s="43"/>
    </row>
    <row r="268" spans="1:12" ht="15" x14ac:dyDescent="0.25">
      <c r="A268" s="23"/>
      <c r="B268" s="15"/>
      <c r="C268" s="11"/>
      <c r="D268" s="7" t="s">
        <v>28</v>
      </c>
      <c r="E268" s="42"/>
      <c r="F268" s="43"/>
      <c r="G268" s="43"/>
      <c r="H268" s="43"/>
      <c r="I268" s="43"/>
      <c r="J268" s="43"/>
      <c r="K268" s="44"/>
      <c r="L268" s="43"/>
    </row>
    <row r="269" spans="1:12" ht="15" x14ac:dyDescent="0.25">
      <c r="A269" s="23"/>
      <c r="B269" s="15"/>
      <c r="C269" s="11"/>
      <c r="D269" s="7" t="s">
        <v>29</v>
      </c>
      <c r="E269" s="42"/>
      <c r="F269" s="43"/>
      <c r="G269" s="43"/>
      <c r="H269" s="43"/>
      <c r="I269" s="43"/>
      <c r="J269" s="43"/>
      <c r="K269" s="44"/>
      <c r="L269" s="43"/>
    </row>
    <row r="270" spans="1:12" ht="15" x14ac:dyDescent="0.25">
      <c r="A270" s="23"/>
      <c r="B270" s="15"/>
      <c r="C270" s="11"/>
      <c r="D270" s="7" t="s">
        <v>30</v>
      </c>
      <c r="E270" s="42"/>
      <c r="F270" s="43"/>
      <c r="G270" s="43"/>
      <c r="H270" s="43"/>
      <c r="I270" s="43"/>
      <c r="J270" s="43"/>
      <c r="K270" s="44"/>
      <c r="L270" s="43"/>
    </row>
    <row r="271" spans="1:12" ht="15" x14ac:dyDescent="0.25">
      <c r="A271" s="23"/>
      <c r="B271" s="15"/>
      <c r="C271" s="11"/>
      <c r="D271" s="7" t="s">
        <v>31</v>
      </c>
      <c r="E271" s="42"/>
      <c r="F271" s="43"/>
      <c r="G271" s="43"/>
      <c r="H271" s="43"/>
      <c r="I271" s="43"/>
      <c r="J271" s="43"/>
      <c r="K271" s="44"/>
      <c r="L271" s="43"/>
    </row>
    <row r="272" spans="1:12" ht="15" x14ac:dyDescent="0.25">
      <c r="A272" s="23"/>
      <c r="B272" s="15"/>
      <c r="C272" s="11"/>
      <c r="D272" s="7" t="s">
        <v>32</v>
      </c>
      <c r="E272" s="42"/>
      <c r="F272" s="43"/>
      <c r="G272" s="43"/>
      <c r="H272" s="43"/>
      <c r="I272" s="43"/>
      <c r="J272" s="43"/>
      <c r="K272" s="44"/>
      <c r="L272" s="43"/>
    </row>
    <row r="273" spans="1:12" ht="15" x14ac:dyDescent="0.25">
      <c r="A273" s="23"/>
      <c r="B273" s="15"/>
      <c r="C273" s="11"/>
      <c r="D273" s="6"/>
      <c r="E273" s="42"/>
      <c r="F273" s="43"/>
      <c r="G273" s="43"/>
      <c r="H273" s="43"/>
      <c r="I273" s="43"/>
      <c r="J273" s="43"/>
      <c r="K273" s="44"/>
      <c r="L273" s="43"/>
    </row>
    <row r="274" spans="1:12" ht="15" x14ac:dyDescent="0.25">
      <c r="A274" s="23"/>
      <c r="B274" s="15"/>
      <c r="C274" s="11"/>
      <c r="D274" s="6"/>
      <c r="E274" s="42"/>
      <c r="F274" s="43"/>
      <c r="G274" s="43"/>
      <c r="H274" s="43"/>
      <c r="I274" s="43"/>
      <c r="J274" s="43"/>
      <c r="K274" s="44"/>
      <c r="L274" s="43"/>
    </row>
    <row r="275" spans="1:12" ht="15" x14ac:dyDescent="0.25">
      <c r="A275" s="24"/>
      <c r="B275" s="17"/>
      <c r="C275" s="8"/>
      <c r="D275" s="18" t="s">
        <v>33</v>
      </c>
      <c r="E275" s="9"/>
      <c r="F275" s="19">
        <f>SUM(F266:F274)</f>
        <v>0</v>
      </c>
      <c r="G275" s="19">
        <f t="shared" ref="G275" si="82">SUM(G266:G274)</f>
        <v>0</v>
      </c>
      <c r="H275" s="19">
        <f t="shared" ref="H275" si="83">SUM(H266:H274)</f>
        <v>0</v>
      </c>
      <c r="I275" s="19">
        <f t="shared" ref="I275" si="84">SUM(I266:I274)</f>
        <v>0</v>
      </c>
      <c r="J275" s="19">
        <f t="shared" ref="J275:L275" si="85">SUM(J266:J274)</f>
        <v>0</v>
      </c>
      <c r="K275" s="25"/>
      <c r="L275" s="19">
        <f t="shared" si="85"/>
        <v>0</v>
      </c>
    </row>
    <row r="276" spans="1:12" ht="15.75" thickBot="1" x14ac:dyDescent="0.25">
      <c r="A276" s="29">
        <f>A257</f>
        <v>3</v>
      </c>
      <c r="B276" s="30">
        <f>B257</f>
        <v>4</v>
      </c>
      <c r="C276" s="57" t="s">
        <v>4</v>
      </c>
      <c r="D276" s="58"/>
      <c r="E276" s="31"/>
      <c r="F276" s="32">
        <f>F265+F275</f>
        <v>530</v>
      </c>
      <c r="G276" s="32">
        <f t="shared" ref="G276" si="86">G265+G275</f>
        <v>20.12</v>
      </c>
      <c r="H276" s="32">
        <f t="shared" ref="H276" si="87">H265+H275</f>
        <v>20.29</v>
      </c>
      <c r="I276" s="32">
        <f t="shared" ref="I276" si="88">I265+I275</f>
        <v>93.42</v>
      </c>
      <c r="J276" s="32">
        <f t="shared" ref="J276:L276" si="89">J265+J275</f>
        <v>573.75</v>
      </c>
      <c r="K276" s="32"/>
      <c r="L276" s="32">
        <f t="shared" si="89"/>
        <v>77.36</v>
      </c>
    </row>
    <row r="277" spans="1:12" ht="15" x14ac:dyDescent="0.25">
      <c r="A277" s="20">
        <v>3</v>
      </c>
      <c r="B277" s="21">
        <v>5</v>
      </c>
      <c r="C277" s="22" t="s">
        <v>20</v>
      </c>
      <c r="D277" s="5" t="s">
        <v>66</v>
      </c>
      <c r="E277" s="39" t="s">
        <v>46</v>
      </c>
      <c r="F277" s="40">
        <v>60</v>
      </c>
      <c r="G277" s="40">
        <v>0.6</v>
      </c>
      <c r="H277" s="40">
        <v>0.12</v>
      </c>
      <c r="I277" s="40">
        <v>1.4</v>
      </c>
      <c r="J277" s="40">
        <v>13</v>
      </c>
      <c r="K277" s="41">
        <v>71</v>
      </c>
      <c r="L277" s="40">
        <v>16</v>
      </c>
    </row>
    <row r="278" spans="1:12" ht="15" x14ac:dyDescent="0.25">
      <c r="A278" s="23"/>
      <c r="B278" s="15"/>
      <c r="C278" s="11"/>
      <c r="D278" s="8" t="s">
        <v>21</v>
      </c>
      <c r="E278" s="52" t="s">
        <v>50</v>
      </c>
      <c r="F278" s="53">
        <v>150</v>
      </c>
      <c r="G278" s="53">
        <v>3.08</v>
      </c>
      <c r="H278" s="53">
        <v>2.33</v>
      </c>
      <c r="I278" s="53">
        <v>21.13</v>
      </c>
      <c r="J278" s="53">
        <v>212</v>
      </c>
      <c r="K278" s="54">
        <v>312</v>
      </c>
      <c r="L278" s="53">
        <v>18.53</v>
      </c>
    </row>
    <row r="279" spans="1:12" ht="15" x14ac:dyDescent="0.25">
      <c r="A279" s="23"/>
      <c r="B279" s="15"/>
      <c r="C279" s="11"/>
      <c r="D279" s="8"/>
      <c r="E279" s="52" t="s">
        <v>72</v>
      </c>
      <c r="F279" s="53">
        <v>90</v>
      </c>
      <c r="G279" s="53">
        <v>13.4</v>
      </c>
      <c r="H279" s="53">
        <v>17.399999999999999</v>
      </c>
      <c r="I279" s="53">
        <v>6.8</v>
      </c>
      <c r="J279" s="53">
        <v>132</v>
      </c>
      <c r="K279" s="54">
        <v>227</v>
      </c>
      <c r="L279" s="53">
        <v>35.53</v>
      </c>
    </row>
    <row r="280" spans="1:12" ht="15" x14ac:dyDescent="0.25">
      <c r="A280" s="23"/>
      <c r="B280" s="15"/>
      <c r="C280" s="11"/>
      <c r="D280" s="7" t="s">
        <v>22</v>
      </c>
      <c r="E280" s="42" t="s">
        <v>40</v>
      </c>
      <c r="F280" s="43">
        <v>200</v>
      </c>
      <c r="G280" s="43">
        <v>7.0000000000000007E-2</v>
      </c>
      <c r="H280" s="43">
        <v>0.02</v>
      </c>
      <c r="I280" s="43">
        <v>15</v>
      </c>
      <c r="J280" s="43">
        <v>60</v>
      </c>
      <c r="K280" s="44">
        <v>376</v>
      </c>
      <c r="L280" s="43">
        <v>2.8</v>
      </c>
    </row>
    <row r="281" spans="1:12" ht="15" x14ac:dyDescent="0.25">
      <c r="A281" s="23"/>
      <c r="B281" s="15"/>
      <c r="C281" s="11"/>
      <c r="D281" s="7" t="s">
        <v>23</v>
      </c>
      <c r="E281" s="42" t="s">
        <v>39</v>
      </c>
      <c r="F281" s="43">
        <v>30</v>
      </c>
      <c r="G281" s="43">
        <v>2.37</v>
      </c>
      <c r="H281" s="43">
        <v>0.4</v>
      </c>
      <c r="I281" s="43">
        <v>25.76</v>
      </c>
      <c r="J281" s="43">
        <v>70</v>
      </c>
      <c r="K281" s="44"/>
      <c r="L281" s="43">
        <v>4.5</v>
      </c>
    </row>
    <row r="282" spans="1:12" ht="15" x14ac:dyDescent="0.25">
      <c r="A282" s="23"/>
      <c r="B282" s="15"/>
      <c r="C282" s="11"/>
      <c r="D282" s="7" t="s">
        <v>24</v>
      </c>
      <c r="E282" s="42"/>
      <c r="F282" s="43"/>
      <c r="G282" s="43"/>
      <c r="H282" s="43"/>
      <c r="I282" s="43"/>
      <c r="J282" s="43"/>
      <c r="K282" s="44"/>
      <c r="L282" s="43"/>
    </row>
    <row r="283" spans="1:12" ht="15" x14ac:dyDescent="0.25">
      <c r="A283" s="23"/>
      <c r="B283" s="15"/>
      <c r="C283" s="11"/>
      <c r="D283" s="6"/>
      <c r="E283" s="42"/>
      <c r="F283" s="43"/>
      <c r="G283" s="43"/>
      <c r="H283" s="43"/>
      <c r="I283" s="43"/>
      <c r="J283" s="43"/>
      <c r="K283" s="44"/>
      <c r="L283" s="43"/>
    </row>
    <row r="284" spans="1:12" ht="15" x14ac:dyDescent="0.25">
      <c r="A284" s="23"/>
      <c r="B284" s="15"/>
      <c r="C284" s="11"/>
      <c r="D284" s="6"/>
      <c r="E284" s="42"/>
      <c r="F284" s="43"/>
      <c r="G284" s="43"/>
      <c r="H284" s="43"/>
      <c r="I284" s="43"/>
      <c r="J284" s="43"/>
      <c r="K284" s="44"/>
      <c r="L284" s="43"/>
    </row>
    <row r="285" spans="1:12" ht="15" x14ac:dyDescent="0.25">
      <c r="A285" s="24"/>
      <c r="B285" s="17"/>
      <c r="C285" s="8"/>
      <c r="D285" s="18" t="s">
        <v>33</v>
      </c>
      <c r="E285" s="9"/>
      <c r="F285" s="19">
        <f>SUM(F277:F284)</f>
        <v>530</v>
      </c>
      <c r="G285" s="19">
        <f>SUM(G277:G284)</f>
        <v>19.520000000000003</v>
      </c>
      <c r="H285" s="19">
        <f>SUM(H277:H284)</f>
        <v>20.269999999999996</v>
      </c>
      <c r="I285" s="19">
        <f>SUM(I277:I284)</f>
        <v>70.09</v>
      </c>
      <c r="J285" s="19">
        <f>SUM(J277:J284)</f>
        <v>487</v>
      </c>
      <c r="K285" s="25"/>
      <c r="L285" s="19">
        <f>SUM(L277:L284)</f>
        <v>77.36</v>
      </c>
    </row>
    <row r="286" spans="1:12" ht="15" x14ac:dyDescent="0.25">
      <c r="A286" s="26">
        <v>3</v>
      </c>
      <c r="B286" s="13">
        <f>B277</f>
        <v>5</v>
      </c>
      <c r="C286" s="10" t="s">
        <v>25</v>
      </c>
      <c r="D286" s="7" t="s">
        <v>26</v>
      </c>
      <c r="E286" s="42"/>
      <c r="F286" s="43"/>
      <c r="G286" s="43"/>
      <c r="H286" s="43"/>
      <c r="I286" s="43"/>
      <c r="J286" s="43"/>
      <c r="K286" s="44"/>
      <c r="L286" s="43"/>
    </row>
    <row r="287" spans="1:12" ht="15" x14ac:dyDescent="0.25">
      <c r="A287" s="23"/>
      <c r="B287" s="15"/>
      <c r="C287" s="11"/>
      <c r="D287" s="7" t="s">
        <v>27</v>
      </c>
      <c r="E287" s="42"/>
      <c r="F287" s="43"/>
      <c r="G287" s="43"/>
      <c r="H287" s="43"/>
      <c r="I287" s="43"/>
      <c r="J287" s="43"/>
      <c r="K287" s="44"/>
      <c r="L287" s="43"/>
    </row>
    <row r="288" spans="1:12" ht="15" x14ac:dyDescent="0.25">
      <c r="A288" s="23"/>
      <c r="B288" s="15"/>
      <c r="C288" s="11"/>
      <c r="D288" s="7" t="s">
        <v>28</v>
      </c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23"/>
      <c r="B289" s="15"/>
      <c r="C289" s="11"/>
      <c r="D289" s="7" t="s">
        <v>29</v>
      </c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23"/>
      <c r="B290" s="15"/>
      <c r="C290" s="11"/>
      <c r="D290" s="7" t="s">
        <v>30</v>
      </c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23"/>
      <c r="B291" s="15"/>
      <c r="C291" s="11"/>
      <c r="D291" s="7" t="s">
        <v>31</v>
      </c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23"/>
      <c r="B292" s="15"/>
      <c r="C292" s="11"/>
      <c r="D292" s="7" t="s">
        <v>32</v>
      </c>
      <c r="E292" s="42"/>
      <c r="F292" s="43"/>
      <c r="G292" s="43"/>
      <c r="H292" s="43"/>
      <c r="I292" s="43"/>
      <c r="J292" s="43"/>
      <c r="K292" s="44"/>
      <c r="L292" s="43"/>
    </row>
    <row r="293" spans="1:12" ht="15" x14ac:dyDescent="0.25">
      <c r="A293" s="23"/>
      <c r="B293" s="15"/>
      <c r="C293" s="11"/>
      <c r="D293" s="6"/>
      <c r="E293" s="42"/>
      <c r="F293" s="43"/>
      <c r="G293" s="43"/>
      <c r="H293" s="43"/>
      <c r="I293" s="43"/>
      <c r="J293" s="43"/>
      <c r="K293" s="44"/>
      <c r="L293" s="43"/>
    </row>
    <row r="294" spans="1:12" ht="15" x14ac:dyDescent="0.25">
      <c r="A294" s="23"/>
      <c r="B294" s="15"/>
      <c r="C294" s="11"/>
      <c r="D294" s="6"/>
      <c r="E294" s="42"/>
      <c r="F294" s="43"/>
      <c r="G294" s="43"/>
      <c r="H294" s="43"/>
      <c r="I294" s="43"/>
      <c r="J294" s="43"/>
      <c r="K294" s="44"/>
      <c r="L294" s="43"/>
    </row>
    <row r="295" spans="1:12" ht="15" x14ac:dyDescent="0.25">
      <c r="A295" s="24"/>
      <c r="B295" s="17"/>
      <c r="C295" s="8"/>
      <c r="D295" s="18" t="s">
        <v>33</v>
      </c>
      <c r="E295" s="9"/>
      <c r="F295" s="19">
        <f>SUM(F286:F294)</f>
        <v>0</v>
      </c>
      <c r="G295" s="19">
        <f t="shared" ref="G295" si="90">SUM(G286:G294)</f>
        <v>0</v>
      </c>
      <c r="H295" s="19">
        <f t="shared" ref="H295" si="91">SUM(H286:H294)</f>
        <v>0</v>
      </c>
      <c r="I295" s="19">
        <f t="shared" ref="I295" si="92">SUM(I286:I294)</f>
        <v>0</v>
      </c>
      <c r="J295" s="19">
        <f t="shared" ref="J295:L295" si="93">SUM(J286:J294)</f>
        <v>0</v>
      </c>
      <c r="K295" s="25"/>
      <c r="L295" s="19">
        <f t="shared" si="93"/>
        <v>0</v>
      </c>
    </row>
    <row r="296" spans="1:12" ht="15.75" thickBot="1" x14ac:dyDescent="0.25">
      <c r="A296" s="29">
        <f>A277</f>
        <v>3</v>
      </c>
      <c r="B296" s="30">
        <f>B277</f>
        <v>5</v>
      </c>
      <c r="C296" s="57" t="s">
        <v>4</v>
      </c>
      <c r="D296" s="58"/>
      <c r="E296" s="31"/>
      <c r="F296" s="32">
        <f>F285+F295</f>
        <v>530</v>
      </c>
      <c r="G296" s="32">
        <f t="shared" ref="G296" si="94">G285+G295</f>
        <v>19.520000000000003</v>
      </c>
      <c r="H296" s="32">
        <f t="shared" ref="H296" si="95">H285+H295</f>
        <v>20.269999999999996</v>
      </c>
      <c r="I296" s="32">
        <f t="shared" ref="I296" si="96">I285+I295</f>
        <v>70.09</v>
      </c>
      <c r="J296" s="32">
        <f t="shared" ref="J296:L296" si="97">J285+J295</f>
        <v>487</v>
      </c>
      <c r="K296" s="32"/>
      <c r="L296" s="32">
        <f t="shared" si="97"/>
        <v>77.36</v>
      </c>
    </row>
    <row r="297" spans="1:12" ht="15" x14ac:dyDescent="0.25">
      <c r="A297" s="20">
        <v>4</v>
      </c>
      <c r="B297" s="21">
        <v>1</v>
      </c>
      <c r="C297" s="22" t="s">
        <v>20</v>
      </c>
      <c r="D297" s="5" t="s">
        <v>21</v>
      </c>
      <c r="E297" s="39" t="s">
        <v>86</v>
      </c>
      <c r="F297" s="40" t="s">
        <v>42</v>
      </c>
      <c r="G297" s="40">
        <v>9.0399999999999991</v>
      </c>
      <c r="H297" s="40">
        <v>13.44</v>
      </c>
      <c r="I297" s="40">
        <v>40.159999999999997</v>
      </c>
      <c r="J297" s="40">
        <v>318</v>
      </c>
      <c r="K297" s="41">
        <v>173</v>
      </c>
      <c r="L297" s="40">
        <v>34.5</v>
      </c>
    </row>
    <row r="298" spans="1:12" ht="15" x14ac:dyDescent="0.25">
      <c r="A298" s="23"/>
      <c r="B298" s="15"/>
      <c r="C298" s="11"/>
      <c r="D298" s="6"/>
      <c r="E298" s="42"/>
      <c r="F298" s="43"/>
      <c r="G298" s="43"/>
      <c r="H298" s="43"/>
      <c r="I298" s="43"/>
      <c r="J298" s="43"/>
      <c r="K298" s="44"/>
      <c r="L298" s="43"/>
    </row>
    <row r="299" spans="1:12" ht="15" x14ac:dyDescent="0.25">
      <c r="A299" s="23"/>
      <c r="B299" s="15"/>
      <c r="C299" s="11"/>
      <c r="D299" s="7" t="s">
        <v>22</v>
      </c>
      <c r="E299" s="42" t="s">
        <v>55</v>
      </c>
      <c r="F299" s="43">
        <v>200</v>
      </c>
      <c r="G299" s="43">
        <v>5.6</v>
      </c>
      <c r="H299" s="43">
        <v>2.8</v>
      </c>
      <c r="I299" s="43">
        <v>29.2</v>
      </c>
      <c r="J299" s="43">
        <v>155.19999999999999</v>
      </c>
      <c r="K299" s="44">
        <v>379</v>
      </c>
      <c r="L299" s="43">
        <v>18.36</v>
      </c>
    </row>
    <row r="300" spans="1:12" ht="15" x14ac:dyDescent="0.25">
      <c r="A300" s="23"/>
      <c r="B300" s="15"/>
      <c r="C300" s="11"/>
      <c r="D300" s="7" t="s">
        <v>23</v>
      </c>
      <c r="E300" s="42" t="s">
        <v>39</v>
      </c>
      <c r="F300" s="43">
        <v>30</v>
      </c>
      <c r="G300" s="43">
        <v>2.37</v>
      </c>
      <c r="H300" s="43">
        <v>0.4</v>
      </c>
      <c r="I300" s="43">
        <v>25.76</v>
      </c>
      <c r="J300" s="43">
        <v>70</v>
      </c>
      <c r="K300" s="44"/>
      <c r="L300" s="43">
        <v>4.5</v>
      </c>
    </row>
    <row r="301" spans="1:12" ht="15" x14ac:dyDescent="0.25">
      <c r="A301" s="23"/>
      <c r="B301" s="15"/>
      <c r="C301" s="11"/>
      <c r="D301" s="7" t="s">
        <v>24</v>
      </c>
      <c r="E301" s="42" t="s">
        <v>56</v>
      </c>
      <c r="F301" s="43">
        <v>100</v>
      </c>
      <c r="G301" s="43">
        <v>0.4</v>
      </c>
      <c r="H301" s="43">
        <v>0.4</v>
      </c>
      <c r="I301" s="43">
        <v>9.8000000000000007</v>
      </c>
      <c r="J301" s="43">
        <v>32</v>
      </c>
      <c r="K301" s="44">
        <v>338</v>
      </c>
      <c r="L301" s="43">
        <v>20</v>
      </c>
    </row>
    <row r="302" spans="1:12" ht="15" x14ac:dyDescent="0.2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3"/>
      <c r="B303" s="15"/>
      <c r="C303" s="11"/>
      <c r="D303" s="6"/>
      <c r="E303" s="42"/>
      <c r="F303" s="43"/>
      <c r="G303" s="43"/>
      <c r="H303" s="43"/>
      <c r="I303" s="43"/>
      <c r="J303" s="43"/>
      <c r="K303" s="44"/>
      <c r="L303" s="43"/>
    </row>
    <row r="304" spans="1:12" ht="15" x14ac:dyDescent="0.25">
      <c r="A304" s="24"/>
      <c r="B304" s="17"/>
      <c r="C304" s="8"/>
      <c r="D304" s="18" t="s">
        <v>33</v>
      </c>
      <c r="E304" s="9"/>
      <c r="F304" s="19">
        <v>536</v>
      </c>
      <c r="G304" s="19">
        <f t="shared" ref="G304:J304" si="98">SUM(G297:G303)</f>
        <v>17.409999999999997</v>
      </c>
      <c r="H304" s="19">
        <f t="shared" si="98"/>
        <v>17.039999999999996</v>
      </c>
      <c r="I304" s="19">
        <f t="shared" si="98"/>
        <v>104.92</v>
      </c>
      <c r="J304" s="19">
        <f t="shared" si="98"/>
        <v>575.20000000000005</v>
      </c>
      <c r="K304" s="25"/>
      <c r="L304" s="19">
        <f t="shared" ref="L304" si="99">SUM(L297:L303)</f>
        <v>77.36</v>
      </c>
    </row>
    <row r="305" spans="1:12" ht="15" x14ac:dyDescent="0.25">
      <c r="A305" s="26">
        <v>4</v>
      </c>
      <c r="B305" s="13">
        <f>B297</f>
        <v>1</v>
      </c>
      <c r="C305" s="10" t="s">
        <v>25</v>
      </c>
      <c r="D305" s="7" t="s">
        <v>26</v>
      </c>
      <c r="E305" s="42"/>
      <c r="F305" s="43"/>
      <c r="G305" s="43"/>
      <c r="H305" s="43"/>
      <c r="I305" s="43"/>
      <c r="J305" s="43"/>
      <c r="K305" s="44"/>
      <c r="L305" s="43"/>
    </row>
    <row r="306" spans="1:12" ht="15" x14ac:dyDescent="0.25">
      <c r="A306" s="23"/>
      <c r="B306" s="15"/>
      <c r="C306" s="11"/>
      <c r="D306" s="7" t="s">
        <v>27</v>
      </c>
      <c r="E306" s="42"/>
      <c r="F306" s="43"/>
      <c r="G306" s="43"/>
      <c r="H306" s="43"/>
      <c r="I306" s="43"/>
      <c r="J306" s="43"/>
      <c r="K306" s="44"/>
      <c r="L306" s="43"/>
    </row>
    <row r="307" spans="1:12" ht="15" x14ac:dyDescent="0.25">
      <c r="A307" s="23"/>
      <c r="B307" s="15"/>
      <c r="C307" s="11"/>
      <c r="D307" s="7" t="s">
        <v>28</v>
      </c>
      <c r="E307" s="42"/>
      <c r="F307" s="43"/>
      <c r="G307" s="43"/>
      <c r="H307" s="43"/>
      <c r="I307" s="43"/>
      <c r="J307" s="43"/>
      <c r="K307" s="44"/>
      <c r="L307" s="43"/>
    </row>
    <row r="308" spans="1:12" ht="15" x14ac:dyDescent="0.25">
      <c r="A308" s="23"/>
      <c r="B308" s="15"/>
      <c r="C308" s="11"/>
      <c r="D308" s="7" t="s">
        <v>29</v>
      </c>
      <c r="E308" s="42"/>
      <c r="F308" s="43"/>
      <c r="G308" s="43"/>
      <c r="H308" s="43"/>
      <c r="I308" s="43"/>
      <c r="J308" s="43"/>
      <c r="K308" s="44"/>
      <c r="L308" s="43"/>
    </row>
    <row r="309" spans="1:12" ht="15" x14ac:dyDescent="0.25">
      <c r="A309" s="23"/>
      <c r="B309" s="15"/>
      <c r="C309" s="11"/>
      <c r="D309" s="7" t="s">
        <v>30</v>
      </c>
      <c r="E309" s="42"/>
      <c r="F309" s="43"/>
      <c r="G309" s="43"/>
      <c r="H309" s="43"/>
      <c r="I309" s="43"/>
      <c r="J309" s="43"/>
      <c r="K309" s="44"/>
      <c r="L309" s="43"/>
    </row>
    <row r="310" spans="1:12" ht="15" x14ac:dyDescent="0.25">
      <c r="A310" s="23"/>
      <c r="B310" s="15"/>
      <c r="C310" s="11"/>
      <c r="D310" s="7" t="s">
        <v>31</v>
      </c>
      <c r="E310" s="42"/>
      <c r="F310" s="43"/>
      <c r="G310" s="43"/>
      <c r="H310" s="43"/>
      <c r="I310" s="43"/>
      <c r="J310" s="43"/>
      <c r="K310" s="44"/>
      <c r="L310" s="43"/>
    </row>
    <row r="311" spans="1:12" ht="15" x14ac:dyDescent="0.25">
      <c r="A311" s="23"/>
      <c r="B311" s="15"/>
      <c r="C311" s="11"/>
      <c r="D311" s="7" t="s">
        <v>32</v>
      </c>
      <c r="E311" s="42"/>
      <c r="F311" s="43"/>
      <c r="G311" s="43"/>
      <c r="H311" s="43"/>
      <c r="I311" s="43"/>
      <c r="J311" s="43"/>
      <c r="K311" s="44"/>
      <c r="L311" s="43"/>
    </row>
    <row r="312" spans="1:12" ht="15" x14ac:dyDescent="0.25">
      <c r="A312" s="23"/>
      <c r="B312" s="15"/>
      <c r="C312" s="11"/>
      <c r="D312" s="6"/>
      <c r="E312" s="42"/>
      <c r="F312" s="43"/>
      <c r="G312" s="43"/>
      <c r="H312" s="43"/>
      <c r="I312" s="43"/>
      <c r="J312" s="43"/>
      <c r="K312" s="44"/>
      <c r="L312" s="43"/>
    </row>
    <row r="313" spans="1:12" ht="15" x14ac:dyDescent="0.25">
      <c r="A313" s="23"/>
      <c r="B313" s="15"/>
      <c r="C313" s="11"/>
      <c r="D313" s="6"/>
      <c r="E313" s="42"/>
      <c r="F313" s="43"/>
      <c r="G313" s="43"/>
      <c r="H313" s="43"/>
      <c r="I313" s="43"/>
      <c r="J313" s="43"/>
      <c r="K313" s="44"/>
      <c r="L313" s="43"/>
    </row>
    <row r="314" spans="1:12" ht="15" x14ac:dyDescent="0.25">
      <c r="A314" s="24"/>
      <c r="B314" s="17"/>
      <c r="C314" s="8"/>
      <c r="D314" s="18" t="s">
        <v>33</v>
      </c>
      <c r="E314" s="9"/>
      <c r="F314" s="19">
        <f>SUM(F305:F313)</f>
        <v>0</v>
      </c>
      <c r="G314" s="19">
        <f t="shared" ref="G314:J314" si="100">SUM(G305:G313)</f>
        <v>0</v>
      </c>
      <c r="H314" s="19">
        <f t="shared" si="100"/>
        <v>0</v>
      </c>
      <c r="I314" s="19">
        <f t="shared" si="100"/>
        <v>0</v>
      </c>
      <c r="J314" s="19">
        <f t="shared" si="100"/>
        <v>0</v>
      </c>
      <c r="K314" s="25"/>
      <c r="L314" s="19">
        <f t="shared" ref="L314" si="101">SUM(L305:L313)</f>
        <v>0</v>
      </c>
    </row>
    <row r="315" spans="1:12" ht="15.75" thickBot="1" x14ac:dyDescent="0.25">
      <c r="A315" s="29">
        <f>A297</f>
        <v>4</v>
      </c>
      <c r="B315" s="30">
        <f>B297</f>
        <v>1</v>
      </c>
      <c r="C315" s="57" t="s">
        <v>4</v>
      </c>
      <c r="D315" s="58"/>
      <c r="E315" s="31"/>
      <c r="F315" s="32">
        <f>F304+F314</f>
        <v>536</v>
      </c>
      <c r="G315" s="32">
        <f t="shared" ref="G315" si="102">G304+G314</f>
        <v>17.409999999999997</v>
      </c>
      <c r="H315" s="32">
        <f t="shared" ref="H315" si="103">H304+H314</f>
        <v>17.039999999999996</v>
      </c>
      <c r="I315" s="32">
        <f t="shared" ref="I315" si="104">I304+I314</f>
        <v>104.92</v>
      </c>
      <c r="J315" s="32">
        <f t="shared" ref="J315:L315" si="105">J304+J314</f>
        <v>575.20000000000005</v>
      </c>
      <c r="K315" s="32"/>
      <c r="L315" s="32">
        <f t="shared" si="105"/>
        <v>77.36</v>
      </c>
    </row>
    <row r="316" spans="1:12" ht="15" x14ac:dyDescent="0.25">
      <c r="A316" s="14">
        <v>4</v>
      </c>
      <c r="B316" s="15">
        <v>2</v>
      </c>
      <c r="C316" s="22" t="s">
        <v>20</v>
      </c>
      <c r="D316" s="5" t="s">
        <v>21</v>
      </c>
      <c r="E316" s="39" t="s">
        <v>64</v>
      </c>
      <c r="F316" s="40">
        <v>150</v>
      </c>
      <c r="G316" s="40">
        <v>3.67</v>
      </c>
      <c r="H316" s="40">
        <v>5.42</v>
      </c>
      <c r="I316" s="40">
        <v>22.67</v>
      </c>
      <c r="J316" s="40">
        <v>210.11</v>
      </c>
      <c r="K316" s="41">
        <v>304</v>
      </c>
      <c r="L316" s="40">
        <v>15.62</v>
      </c>
    </row>
    <row r="317" spans="1:12" ht="15" x14ac:dyDescent="0.25">
      <c r="A317" s="14"/>
      <c r="B317" s="15"/>
      <c r="C317" s="11"/>
      <c r="D317" s="6"/>
      <c r="E317" s="42" t="s">
        <v>67</v>
      </c>
      <c r="F317" s="43">
        <v>90</v>
      </c>
      <c r="G317" s="43">
        <v>12.9</v>
      </c>
      <c r="H317" s="43">
        <v>16.399999999999999</v>
      </c>
      <c r="I317" s="43">
        <v>13.2</v>
      </c>
      <c r="J317" s="43">
        <v>308</v>
      </c>
      <c r="K317" s="44">
        <v>268</v>
      </c>
      <c r="L317" s="43">
        <v>36.44</v>
      </c>
    </row>
    <row r="318" spans="1:12" ht="15" x14ac:dyDescent="0.25">
      <c r="A318" s="14"/>
      <c r="B318" s="15"/>
      <c r="C318" s="11"/>
      <c r="D318" s="7" t="s">
        <v>22</v>
      </c>
      <c r="E318" s="42" t="s">
        <v>87</v>
      </c>
      <c r="F318" s="43" t="s">
        <v>49</v>
      </c>
      <c r="G318" s="43">
        <v>0.13</v>
      </c>
      <c r="H318" s="43">
        <v>0.02</v>
      </c>
      <c r="I318" s="43">
        <v>15.2</v>
      </c>
      <c r="J318" s="43">
        <v>62</v>
      </c>
      <c r="K318" s="44">
        <v>377</v>
      </c>
      <c r="L318" s="43">
        <v>4.8</v>
      </c>
    </row>
    <row r="319" spans="1:12" ht="15" x14ac:dyDescent="0.25">
      <c r="A319" s="14"/>
      <c r="B319" s="15"/>
      <c r="C319" s="11"/>
      <c r="D319" s="7" t="s">
        <v>23</v>
      </c>
      <c r="E319" s="42" t="s">
        <v>39</v>
      </c>
      <c r="F319" s="43">
        <v>30</v>
      </c>
      <c r="G319" s="43">
        <v>2.37</v>
      </c>
      <c r="H319" s="43">
        <v>0.4</v>
      </c>
      <c r="I319" s="43">
        <v>25.76</v>
      </c>
      <c r="J319" s="43">
        <v>70</v>
      </c>
      <c r="K319" s="44"/>
      <c r="L319" s="43">
        <v>4.5</v>
      </c>
    </row>
    <row r="320" spans="1:12" ht="15" x14ac:dyDescent="0.25">
      <c r="A320" s="14"/>
      <c r="B320" s="15"/>
      <c r="C320" s="11"/>
      <c r="D320" s="7" t="s">
        <v>59</v>
      </c>
      <c r="E320" s="42" t="s">
        <v>60</v>
      </c>
      <c r="F320" s="43">
        <v>60</v>
      </c>
      <c r="G320" s="43">
        <v>0.6</v>
      </c>
      <c r="H320" s="43">
        <v>0.12</v>
      </c>
      <c r="I320" s="43">
        <v>1.4</v>
      </c>
      <c r="J320" s="43">
        <v>13</v>
      </c>
      <c r="K320" s="44">
        <v>71</v>
      </c>
      <c r="L320" s="43">
        <v>16</v>
      </c>
    </row>
    <row r="321" spans="1:12" ht="15" x14ac:dyDescent="0.25">
      <c r="A321" s="14"/>
      <c r="B321" s="15"/>
      <c r="C321" s="11"/>
      <c r="D321" s="6"/>
      <c r="E321" s="42"/>
      <c r="F321" s="43"/>
      <c r="G321" s="43"/>
      <c r="H321" s="43"/>
      <c r="I321" s="43"/>
      <c r="J321" s="43"/>
      <c r="K321" s="44"/>
      <c r="L321" s="43"/>
    </row>
    <row r="322" spans="1:12" ht="15" x14ac:dyDescent="0.25">
      <c r="A322" s="14"/>
      <c r="B322" s="15"/>
      <c r="C322" s="11"/>
      <c r="D322" s="6"/>
      <c r="E322" s="42"/>
      <c r="F322" s="43"/>
      <c r="G322" s="43"/>
      <c r="H322" s="43"/>
      <c r="I322" s="43"/>
      <c r="J322" s="43"/>
      <c r="K322" s="44"/>
      <c r="L322" s="43"/>
    </row>
    <row r="323" spans="1:12" ht="15" x14ac:dyDescent="0.25">
      <c r="A323" s="16"/>
      <c r="B323" s="17"/>
      <c r="C323" s="8"/>
      <c r="D323" s="18" t="s">
        <v>33</v>
      </c>
      <c r="E323" s="9"/>
      <c r="F323" s="19">
        <v>512</v>
      </c>
      <c r="G323" s="19">
        <f t="shared" ref="G323:J323" si="106">SUM(G316:G322)</f>
        <v>19.670000000000002</v>
      </c>
      <c r="H323" s="19">
        <f t="shared" si="106"/>
        <v>22.36</v>
      </c>
      <c r="I323" s="19">
        <f t="shared" si="106"/>
        <v>78.230000000000018</v>
      </c>
      <c r="J323" s="19">
        <f t="shared" si="106"/>
        <v>663.11</v>
      </c>
      <c r="K323" s="25"/>
      <c r="L323" s="19">
        <f t="shared" ref="L323" si="107">SUM(L316:L322)</f>
        <v>77.359999999999985</v>
      </c>
    </row>
    <row r="324" spans="1:12" ht="15" x14ac:dyDescent="0.25">
      <c r="A324" s="13">
        <v>4</v>
      </c>
      <c r="B324" s="13">
        <f>B316</f>
        <v>2</v>
      </c>
      <c r="C324" s="10" t="s">
        <v>25</v>
      </c>
      <c r="D324" s="7" t="s">
        <v>26</v>
      </c>
      <c r="E324" s="42"/>
      <c r="F324" s="43"/>
      <c r="G324" s="43"/>
      <c r="H324" s="43"/>
      <c r="I324" s="43"/>
      <c r="J324" s="43"/>
      <c r="K324" s="44"/>
      <c r="L324" s="43"/>
    </row>
    <row r="325" spans="1:12" ht="15" x14ac:dyDescent="0.25">
      <c r="A325" s="14"/>
      <c r="B325" s="15"/>
      <c r="C325" s="11"/>
      <c r="D325" s="7" t="s">
        <v>27</v>
      </c>
      <c r="E325" s="42"/>
      <c r="F325" s="43"/>
      <c r="G325" s="43"/>
      <c r="H325" s="43"/>
      <c r="I325" s="43"/>
      <c r="J325" s="43"/>
      <c r="K325" s="44"/>
      <c r="L325" s="43"/>
    </row>
    <row r="326" spans="1:12" ht="15" x14ac:dyDescent="0.25">
      <c r="A326" s="14"/>
      <c r="B326" s="15"/>
      <c r="C326" s="11"/>
      <c r="D326" s="7" t="s">
        <v>28</v>
      </c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14"/>
      <c r="B327" s="15"/>
      <c r="C327" s="11"/>
      <c r="D327" s="7" t="s">
        <v>29</v>
      </c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14"/>
      <c r="B328" s="15"/>
      <c r="C328" s="11"/>
      <c r="D328" s="7" t="s">
        <v>30</v>
      </c>
      <c r="E328" s="42"/>
      <c r="F328" s="43"/>
      <c r="G328" s="43"/>
      <c r="H328" s="43"/>
      <c r="I328" s="43"/>
      <c r="J328" s="43"/>
      <c r="K328" s="44"/>
      <c r="L328" s="43"/>
    </row>
    <row r="329" spans="1:12" ht="15" x14ac:dyDescent="0.25">
      <c r="A329" s="14"/>
      <c r="B329" s="15"/>
      <c r="C329" s="11"/>
      <c r="D329" s="7" t="s">
        <v>31</v>
      </c>
      <c r="E329" s="42"/>
      <c r="F329" s="43"/>
      <c r="G329" s="43"/>
      <c r="H329" s="43"/>
      <c r="I329" s="43"/>
      <c r="J329" s="43"/>
      <c r="K329" s="44"/>
      <c r="L329" s="43"/>
    </row>
    <row r="330" spans="1:12" ht="15" x14ac:dyDescent="0.25">
      <c r="A330" s="14"/>
      <c r="B330" s="15"/>
      <c r="C330" s="11"/>
      <c r="D330" s="7" t="s">
        <v>32</v>
      </c>
      <c r="E330" s="42"/>
      <c r="F330" s="43"/>
      <c r="G330" s="43"/>
      <c r="H330" s="43"/>
      <c r="I330" s="43"/>
      <c r="J330" s="43"/>
      <c r="K330" s="44"/>
      <c r="L330" s="43"/>
    </row>
    <row r="331" spans="1:12" ht="15" x14ac:dyDescent="0.25">
      <c r="A331" s="14"/>
      <c r="B331" s="15"/>
      <c r="C331" s="11"/>
      <c r="D331" s="6"/>
      <c r="E331" s="42"/>
      <c r="F331" s="43"/>
      <c r="G331" s="43"/>
      <c r="H331" s="43"/>
      <c r="I331" s="43"/>
      <c r="J331" s="43"/>
      <c r="K331" s="44"/>
      <c r="L331" s="43"/>
    </row>
    <row r="332" spans="1:12" ht="15" x14ac:dyDescent="0.25">
      <c r="A332" s="14"/>
      <c r="B332" s="15"/>
      <c r="C332" s="11"/>
      <c r="D332" s="6"/>
      <c r="E332" s="42"/>
      <c r="F332" s="43"/>
      <c r="G332" s="43"/>
      <c r="H332" s="43"/>
      <c r="I332" s="43"/>
      <c r="J332" s="43"/>
      <c r="K332" s="44"/>
      <c r="L332" s="43"/>
    </row>
    <row r="333" spans="1:12" ht="15" x14ac:dyDescent="0.25">
      <c r="A333" s="16"/>
      <c r="B333" s="17"/>
      <c r="C333" s="8"/>
      <c r="D333" s="18" t="s">
        <v>33</v>
      </c>
      <c r="E333" s="9"/>
      <c r="F333" s="19">
        <f>SUM(F324:F332)</f>
        <v>0</v>
      </c>
      <c r="G333" s="19">
        <f t="shared" ref="G333:J333" si="108">SUM(G324:G332)</f>
        <v>0</v>
      </c>
      <c r="H333" s="19">
        <f t="shared" si="108"/>
        <v>0</v>
      </c>
      <c r="I333" s="19">
        <f t="shared" si="108"/>
        <v>0</v>
      </c>
      <c r="J333" s="19">
        <f t="shared" si="108"/>
        <v>0</v>
      </c>
      <c r="K333" s="25"/>
      <c r="L333" s="19">
        <f t="shared" ref="L333" si="109">SUM(L324:L332)</f>
        <v>0</v>
      </c>
    </row>
    <row r="334" spans="1:12" ht="15.75" thickBot="1" x14ac:dyDescent="0.25">
      <c r="A334" s="33">
        <f>A316</f>
        <v>4</v>
      </c>
      <c r="B334" s="33">
        <f>B316</f>
        <v>2</v>
      </c>
      <c r="C334" s="57" t="s">
        <v>4</v>
      </c>
      <c r="D334" s="58"/>
      <c r="E334" s="31"/>
      <c r="F334" s="32">
        <f>F323+F333</f>
        <v>512</v>
      </c>
      <c r="G334" s="32">
        <v>19.670000000000002</v>
      </c>
      <c r="H334" s="32">
        <f t="shared" ref="H334" si="110">H323+H333</f>
        <v>22.36</v>
      </c>
      <c r="I334" s="32">
        <f t="shared" ref="I334" si="111">I323+I333</f>
        <v>78.230000000000018</v>
      </c>
      <c r="J334" s="32">
        <f t="shared" ref="J334:L334" si="112">J323+J333</f>
        <v>663.11</v>
      </c>
      <c r="K334" s="32"/>
      <c r="L334" s="32">
        <f t="shared" si="112"/>
        <v>77.359999999999985</v>
      </c>
    </row>
    <row r="335" spans="1:12" ht="15" x14ac:dyDescent="0.25">
      <c r="A335" s="20">
        <v>4</v>
      </c>
      <c r="B335" s="21">
        <v>3</v>
      </c>
      <c r="C335" s="22" t="s">
        <v>20</v>
      </c>
      <c r="D335" s="5" t="s">
        <v>21</v>
      </c>
      <c r="E335" s="39" t="s">
        <v>73</v>
      </c>
      <c r="F335" s="40" t="s">
        <v>74</v>
      </c>
      <c r="G335" s="56">
        <v>19</v>
      </c>
      <c r="H335" s="40">
        <v>27</v>
      </c>
      <c r="I335" s="40">
        <v>3.8</v>
      </c>
      <c r="J335" s="40">
        <v>325</v>
      </c>
      <c r="K335" s="41">
        <v>309</v>
      </c>
      <c r="L335" s="40">
        <v>42.28</v>
      </c>
    </row>
    <row r="336" spans="1:12" ht="15" x14ac:dyDescent="0.25">
      <c r="A336" s="23"/>
      <c r="B336" s="15"/>
      <c r="C336" s="11"/>
      <c r="D336" s="6"/>
      <c r="E336" s="42"/>
      <c r="F336" s="43"/>
      <c r="G336" s="43"/>
      <c r="H336" s="43"/>
      <c r="I336" s="43"/>
      <c r="J336" s="43"/>
      <c r="K336" s="44"/>
      <c r="L336" s="43"/>
    </row>
    <row r="337" spans="1:12" ht="15" x14ac:dyDescent="0.25">
      <c r="A337" s="23"/>
      <c r="B337" s="15"/>
      <c r="C337" s="11"/>
      <c r="D337" s="7" t="s">
        <v>22</v>
      </c>
      <c r="E337" s="42" t="s">
        <v>62</v>
      </c>
      <c r="F337" s="43">
        <v>200</v>
      </c>
      <c r="G337" s="43">
        <v>0.24</v>
      </c>
      <c r="H337" s="43"/>
      <c r="I337" s="43">
        <v>13.79</v>
      </c>
      <c r="J337" s="43">
        <v>145.08000000000001</v>
      </c>
      <c r="K337" s="44">
        <v>291</v>
      </c>
      <c r="L337" s="43">
        <v>14.58</v>
      </c>
    </row>
    <row r="338" spans="1:12" ht="15" x14ac:dyDescent="0.25">
      <c r="A338" s="23"/>
      <c r="B338" s="15"/>
      <c r="C338" s="11"/>
      <c r="D338" s="7" t="s">
        <v>23</v>
      </c>
      <c r="E338" s="42" t="s">
        <v>39</v>
      </c>
      <c r="F338" s="43">
        <v>30</v>
      </c>
      <c r="G338" s="43">
        <v>2.37</v>
      </c>
      <c r="H338" s="43">
        <v>0.4</v>
      </c>
      <c r="I338" s="43">
        <v>25.76</v>
      </c>
      <c r="J338" s="43">
        <v>70</v>
      </c>
      <c r="K338" s="44"/>
      <c r="L338" s="43">
        <v>4.5</v>
      </c>
    </row>
    <row r="339" spans="1:12" ht="15" x14ac:dyDescent="0.25">
      <c r="A339" s="23"/>
      <c r="B339" s="15"/>
      <c r="C339" s="11"/>
      <c r="D339" s="7" t="s">
        <v>59</v>
      </c>
      <c r="E339" s="42" t="s">
        <v>63</v>
      </c>
      <c r="F339" s="43">
        <v>80</v>
      </c>
      <c r="G339" s="43">
        <v>0.8</v>
      </c>
      <c r="H339" s="43">
        <v>0.16</v>
      </c>
      <c r="I339" s="43">
        <v>1.9</v>
      </c>
      <c r="J339" s="43">
        <v>17</v>
      </c>
      <c r="K339" s="44">
        <v>71</v>
      </c>
      <c r="L339" s="43">
        <v>16</v>
      </c>
    </row>
    <row r="340" spans="1:12" ht="15" x14ac:dyDescent="0.2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 x14ac:dyDescent="0.25">
      <c r="A341" s="23"/>
      <c r="B341" s="15"/>
      <c r="C341" s="11"/>
      <c r="D341" s="6"/>
      <c r="E341" s="42"/>
      <c r="F341" s="43"/>
      <c r="G341" s="43"/>
      <c r="H341" s="43"/>
      <c r="I341" s="43"/>
      <c r="J341" s="43"/>
      <c r="K341" s="44"/>
      <c r="L341" s="43"/>
    </row>
    <row r="342" spans="1:12" ht="15" x14ac:dyDescent="0.25">
      <c r="A342" s="24"/>
      <c r="B342" s="17"/>
      <c r="C342" s="8"/>
      <c r="D342" s="18" t="s">
        <v>33</v>
      </c>
      <c r="E342" s="9"/>
      <c r="F342" s="19">
        <v>500</v>
      </c>
      <c r="G342" s="19">
        <f t="shared" ref="G342:J342" si="113">SUM(G335:G341)</f>
        <v>22.41</v>
      </c>
      <c r="H342" s="19">
        <f t="shared" si="113"/>
        <v>27.56</v>
      </c>
      <c r="I342" s="19">
        <f t="shared" si="113"/>
        <v>45.25</v>
      </c>
      <c r="J342" s="19">
        <f t="shared" si="113"/>
        <v>557.08000000000004</v>
      </c>
      <c r="K342" s="25"/>
      <c r="L342" s="19">
        <f t="shared" ref="L342" si="114">SUM(L335:L341)</f>
        <v>77.36</v>
      </c>
    </row>
    <row r="343" spans="1:12" ht="15" x14ac:dyDescent="0.25">
      <c r="A343" s="26">
        <v>4</v>
      </c>
      <c r="B343" s="13">
        <f>B335</f>
        <v>3</v>
      </c>
      <c r="C343" s="10" t="s">
        <v>25</v>
      </c>
      <c r="D343" s="7" t="s">
        <v>26</v>
      </c>
      <c r="E343" s="42"/>
      <c r="F343" s="43"/>
      <c r="G343" s="43"/>
      <c r="H343" s="43"/>
      <c r="I343" s="43"/>
      <c r="J343" s="43"/>
      <c r="K343" s="44"/>
      <c r="L343" s="43"/>
    </row>
    <row r="344" spans="1:12" ht="15" x14ac:dyDescent="0.25">
      <c r="A344" s="23"/>
      <c r="B344" s="15"/>
      <c r="C344" s="11"/>
      <c r="D344" s="7" t="s">
        <v>27</v>
      </c>
      <c r="E344" s="42"/>
      <c r="F344" s="43"/>
      <c r="G344" s="43"/>
      <c r="H344" s="43"/>
      <c r="I344" s="43"/>
      <c r="J344" s="43"/>
      <c r="K344" s="44"/>
      <c r="L344" s="43"/>
    </row>
    <row r="345" spans="1:12" ht="15" x14ac:dyDescent="0.25">
      <c r="A345" s="23"/>
      <c r="B345" s="15"/>
      <c r="C345" s="11"/>
      <c r="D345" s="7" t="s">
        <v>28</v>
      </c>
      <c r="E345" s="42"/>
      <c r="F345" s="43"/>
      <c r="G345" s="43"/>
      <c r="H345" s="43"/>
      <c r="I345" s="43"/>
      <c r="J345" s="43"/>
      <c r="K345" s="44"/>
      <c r="L345" s="43"/>
    </row>
    <row r="346" spans="1:12" ht="15" x14ac:dyDescent="0.25">
      <c r="A346" s="23"/>
      <c r="B346" s="15"/>
      <c r="C346" s="11"/>
      <c r="D346" s="7" t="s">
        <v>29</v>
      </c>
      <c r="E346" s="42"/>
      <c r="F346" s="43"/>
      <c r="G346" s="43"/>
      <c r="H346" s="43"/>
      <c r="I346" s="43"/>
      <c r="J346" s="43"/>
      <c r="K346" s="44"/>
      <c r="L346" s="43"/>
    </row>
    <row r="347" spans="1:12" ht="15" x14ac:dyDescent="0.25">
      <c r="A347" s="23"/>
      <c r="B347" s="15"/>
      <c r="C347" s="11"/>
      <c r="D347" s="7" t="s">
        <v>30</v>
      </c>
      <c r="E347" s="42"/>
      <c r="F347" s="43"/>
      <c r="G347" s="43"/>
      <c r="H347" s="43"/>
      <c r="I347" s="43"/>
      <c r="J347" s="43"/>
      <c r="K347" s="44"/>
      <c r="L347" s="43"/>
    </row>
    <row r="348" spans="1:12" ht="15" x14ac:dyDescent="0.25">
      <c r="A348" s="23"/>
      <c r="B348" s="15"/>
      <c r="C348" s="11"/>
      <c r="D348" s="7" t="s">
        <v>31</v>
      </c>
      <c r="E348" s="42"/>
      <c r="F348" s="43"/>
      <c r="G348" s="43"/>
      <c r="H348" s="43"/>
      <c r="I348" s="43"/>
      <c r="J348" s="43"/>
      <c r="K348" s="44"/>
      <c r="L348" s="43"/>
    </row>
    <row r="349" spans="1:12" ht="15" x14ac:dyDescent="0.25">
      <c r="A349" s="23"/>
      <c r="B349" s="15"/>
      <c r="C349" s="11"/>
      <c r="D349" s="7" t="s">
        <v>32</v>
      </c>
      <c r="E349" s="42"/>
      <c r="F349" s="43"/>
      <c r="G349" s="43"/>
      <c r="H349" s="43"/>
      <c r="I349" s="43"/>
      <c r="J349" s="43"/>
      <c r="K349" s="44"/>
      <c r="L349" s="43"/>
    </row>
    <row r="350" spans="1:12" ht="15" x14ac:dyDescent="0.25">
      <c r="A350" s="23"/>
      <c r="B350" s="15"/>
      <c r="C350" s="11"/>
      <c r="D350" s="6"/>
      <c r="E350" s="42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5" x14ac:dyDescent="0.25">
      <c r="A352" s="24"/>
      <c r="B352" s="17"/>
      <c r="C352" s="8"/>
      <c r="D352" s="18" t="s">
        <v>33</v>
      </c>
      <c r="E352" s="9"/>
      <c r="F352" s="19">
        <f>SUM(F343:F351)</f>
        <v>0</v>
      </c>
      <c r="G352" s="19">
        <f t="shared" ref="G352:J352" si="115">SUM(G343:G351)</f>
        <v>0</v>
      </c>
      <c r="H352" s="19">
        <f t="shared" si="115"/>
        <v>0</v>
      </c>
      <c r="I352" s="19">
        <f t="shared" si="115"/>
        <v>0</v>
      </c>
      <c r="J352" s="19">
        <f t="shared" si="115"/>
        <v>0</v>
      </c>
      <c r="K352" s="25"/>
      <c r="L352" s="19">
        <f t="shared" ref="L352" si="116">SUM(L343:L351)</f>
        <v>0</v>
      </c>
    </row>
    <row r="353" spans="1:12" ht="15.75" thickBot="1" x14ac:dyDescent="0.25">
      <c r="A353" s="29">
        <f>A335</f>
        <v>4</v>
      </c>
      <c r="B353" s="30">
        <f>B335</f>
        <v>3</v>
      </c>
      <c r="C353" s="57" t="s">
        <v>4</v>
      </c>
      <c r="D353" s="58"/>
      <c r="E353" s="31"/>
      <c r="F353" s="32">
        <f>F342+F352</f>
        <v>500</v>
      </c>
      <c r="G353" s="32">
        <f t="shared" ref="G353" si="117">G342+G352</f>
        <v>22.41</v>
      </c>
      <c r="H353" s="32">
        <f t="shared" ref="H353" si="118">H342+H352</f>
        <v>27.56</v>
      </c>
      <c r="I353" s="32">
        <f t="shared" ref="I353" si="119">I342+I352</f>
        <v>45.25</v>
      </c>
      <c r="J353" s="32">
        <f t="shared" ref="J353:L353" si="120">J342+J352</f>
        <v>557.08000000000004</v>
      </c>
      <c r="K353" s="32"/>
      <c r="L353" s="32">
        <f t="shared" si="120"/>
        <v>77.36</v>
      </c>
    </row>
    <row r="354" spans="1:12" ht="15" x14ac:dyDescent="0.25">
      <c r="A354" s="20">
        <v>4</v>
      </c>
      <c r="B354" s="21">
        <v>4</v>
      </c>
      <c r="C354" s="22" t="s">
        <v>20</v>
      </c>
      <c r="D354" s="5" t="s">
        <v>21</v>
      </c>
      <c r="E354" s="39" t="s">
        <v>50</v>
      </c>
      <c r="F354" s="40">
        <v>150</v>
      </c>
      <c r="G354" s="40">
        <v>3.08</v>
      </c>
      <c r="H354" s="40">
        <v>2.33</v>
      </c>
      <c r="I354" s="40">
        <v>19.13</v>
      </c>
      <c r="J354" s="40">
        <v>129.72999999999999</v>
      </c>
      <c r="K354" s="41">
        <v>312</v>
      </c>
      <c r="L354" s="40">
        <v>18.53</v>
      </c>
    </row>
    <row r="355" spans="1:12" ht="15" x14ac:dyDescent="0.25">
      <c r="A355" s="23"/>
      <c r="B355" s="15"/>
      <c r="C355" s="11"/>
      <c r="D355" s="6"/>
      <c r="E355" s="42" t="s">
        <v>47</v>
      </c>
      <c r="F355" s="43">
        <v>65</v>
      </c>
      <c r="G355" s="43">
        <v>10.47</v>
      </c>
      <c r="H355" s="43">
        <v>12.29</v>
      </c>
      <c r="I355" s="43">
        <v>16.78</v>
      </c>
      <c r="J355" s="43">
        <v>215</v>
      </c>
      <c r="K355" s="44">
        <v>243</v>
      </c>
      <c r="L355" s="43">
        <v>33.53</v>
      </c>
    </row>
    <row r="356" spans="1:12" ht="15" x14ac:dyDescent="0.25">
      <c r="A356" s="23"/>
      <c r="B356" s="15"/>
      <c r="C356" s="11"/>
      <c r="D356" s="7" t="s">
        <v>22</v>
      </c>
      <c r="E356" s="42" t="s">
        <v>40</v>
      </c>
      <c r="F356" s="43">
        <v>200</v>
      </c>
      <c r="G356" s="43">
        <v>7.0000000000000007E-2</v>
      </c>
      <c r="H356" s="43">
        <v>0.02</v>
      </c>
      <c r="I356" s="43">
        <v>15</v>
      </c>
      <c r="J356" s="43">
        <v>60</v>
      </c>
      <c r="K356" s="44">
        <v>376</v>
      </c>
      <c r="L356" s="43">
        <v>2.8</v>
      </c>
    </row>
    <row r="357" spans="1:12" ht="15" x14ac:dyDescent="0.25">
      <c r="A357" s="23"/>
      <c r="B357" s="15"/>
      <c r="C357" s="11"/>
      <c r="D357" s="7" t="s">
        <v>23</v>
      </c>
      <c r="E357" s="42" t="s">
        <v>39</v>
      </c>
      <c r="F357" s="43">
        <v>30</v>
      </c>
      <c r="G357" s="43">
        <v>2.37</v>
      </c>
      <c r="H357" s="43">
        <v>0.4</v>
      </c>
      <c r="I357" s="43">
        <v>25.76</v>
      </c>
      <c r="J357" s="43">
        <v>70</v>
      </c>
      <c r="K357" s="44"/>
      <c r="L357" s="43">
        <v>4.5</v>
      </c>
    </row>
    <row r="358" spans="1:12" ht="15" x14ac:dyDescent="0.25">
      <c r="A358" s="23"/>
      <c r="B358" s="15"/>
      <c r="C358" s="11"/>
      <c r="D358" s="7" t="s">
        <v>66</v>
      </c>
      <c r="E358" s="42" t="s">
        <v>63</v>
      </c>
      <c r="F358" s="43">
        <v>60</v>
      </c>
      <c r="G358" s="43">
        <v>0.6</v>
      </c>
      <c r="H358" s="43">
        <v>0.12</v>
      </c>
      <c r="I358" s="43">
        <v>1.4</v>
      </c>
      <c r="J358" s="43">
        <v>13</v>
      </c>
      <c r="K358" s="44">
        <v>71</v>
      </c>
      <c r="L358" s="43">
        <v>18</v>
      </c>
    </row>
    <row r="359" spans="1:12" ht="15" x14ac:dyDescent="0.25">
      <c r="A359" s="23"/>
      <c r="B359" s="15"/>
      <c r="C359" s="11"/>
      <c r="D359" s="6"/>
      <c r="E359" s="42"/>
      <c r="F359" s="43"/>
      <c r="G359" s="43"/>
      <c r="H359" s="43"/>
      <c r="I359" s="43"/>
      <c r="J359" s="43"/>
      <c r="K359" s="44"/>
      <c r="L359" s="43"/>
    </row>
    <row r="360" spans="1:12" ht="15" x14ac:dyDescent="0.25">
      <c r="A360" s="23"/>
      <c r="B360" s="15"/>
      <c r="C360" s="11"/>
      <c r="D360" s="6"/>
      <c r="E360" s="42"/>
      <c r="F360" s="43"/>
      <c r="G360" s="43"/>
      <c r="H360" s="43"/>
      <c r="I360" s="43"/>
      <c r="J360" s="43"/>
      <c r="K360" s="44"/>
      <c r="L360" s="43"/>
    </row>
    <row r="361" spans="1:12" ht="15" x14ac:dyDescent="0.25">
      <c r="A361" s="24"/>
      <c r="B361" s="17"/>
      <c r="C361" s="8"/>
      <c r="D361" s="18" t="s">
        <v>33</v>
      </c>
      <c r="E361" s="9"/>
      <c r="F361" s="19">
        <f>SUM(F354:F360)</f>
        <v>505</v>
      </c>
      <c r="G361" s="19">
        <f t="shared" ref="G361:J361" si="121">SUM(G354:G360)</f>
        <v>16.590000000000003</v>
      </c>
      <c r="H361" s="19">
        <f t="shared" si="121"/>
        <v>15.159999999999998</v>
      </c>
      <c r="I361" s="19">
        <f t="shared" si="121"/>
        <v>78.070000000000007</v>
      </c>
      <c r="J361" s="19">
        <f t="shared" si="121"/>
        <v>487.73</v>
      </c>
      <c r="K361" s="25"/>
      <c r="L361" s="19">
        <f t="shared" ref="L361" si="122">SUM(L354:L360)</f>
        <v>77.36</v>
      </c>
    </row>
    <row r="362" spans="1:12" ht="15" x14ac:dyDescent="0.25">
      <c r="A362" s="26">
        <v>4</v>
      </c>
      <c r="B362" s="13">
        <f>B354</f>
        <v>4</v>
      </c>
      <c r="C362" s="10" t="s">
        <v>25</v>
      </c>
      <c r="D362" s="7" t="s">
        <v>26</v>
      </c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23"/>
      <c r="B363" s="15"/>
      <c r="C363" s="11"/>
      <c r="D363" s="7" t="s">
        <v>27</v>
      </c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3"/>
      <c r="B364" s="15"/>
      <c r="C364" s="11"/>
      <c r="D364" s="7" t="s">
        <v>28</v>
      </c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3"/>
      <c r="B365" s="15"/>
      <c r="C365" s="11"/>
      <c r="D365" s="7" t="s">
        <v>29</v>
      </c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3"/>
      <c r="B366" s="15"/>
      <c r="C366" s="11"/>
      <c r="D366" s="7" t="s">
        <v>30</v>
      </c>
      <c r="E366" s="42"/>
      <c r="F366" s="43"/>
      <c r="G366" s="43"/>
      <c r="H366" s="43"/>
      <c r="I366" s="43"/>
      <c r="J366" s="43"/>
      <c r="K366" s="44"/>
      <c r="L366" s="43"/>
    </row>
    <row r="367" spans="1:12" ht="15" x14ac:dyDescent="0.25">
      <c r="A367" s="23"/>
      <c r="B367" s="15"/>
      <c r="C367" s="11"/>
      <c r="D367" s="7" t="s">
        <v>31</v>
      </c>
      <c r="E367" s="42"/>
      <c r="F367" s="43"/>
      <c r="G367" s="43"/>
      <c r="H367" s="43"/>
      <c r="I367" s="43"/>
      <c r="J367" s="43"/>
      <c r="K367" s="44"/>
      <c r="L367" s="43"/>
    </row>
    <row r="368" spans="1:12" ht="15" x14ac:dyDescent="0.25">
      <c r="A368" s="23"/>
      <c r="B368" s="15"/>
      <c r="C368" s="11"/>
      <c r="D368" s="7" t="s">
        <v>32</v>
      </c>
      <c r="E368" s="42"/>
      <c r="F368" s="43"/>
      <c r="G368" s="43"/>
      <c r="H368" s="43"/>
      <c r="I368" s="43"/>
      <c r="J368" s="43"/>
      <c r="K368" s="44"/>
      <c r="L368" s="43"/>
    </row>
    <row r="369" spans="1:12" ht="15" x14ac:dyDescent="0.25">
      <c r="A369" s="23"/>
      <c r="B369" s="15"/>
      <c r="C369" s="11"/>
      <c r="D369" s="6"/>
      <c r="E369" s="42"/>
      <c r="F369" s="43"/>
      <c r="G369" s="43"/>
      <c r="H369" s="43"/>
      <c r="I369" s="43"/>
      <c r="J369" s="43"/>
      <c r="K369" s="44"/>
      <c r="L369" s="43"/>
    </row>
    <row r="370" spans="1:12" ht="15" x14ac:dyDescent="0.25">
      <c r="A370" s="23"/>
      <c r="B370" s="15"/>
      <c r="C370" s="11"/>
      <c r="D370" s="6"/>
      <c r="E370" s="42"/>
      <c r="F370" s="43"/>
      <c r="G370" s="43"/>
      <c r="H370" s="43"/>
      <c r="I370" s="43"/>
      <c r="J370" s="43"/>
      <c r="K370" s="44"/>
      <c r="L370" s="43"/>
    </row>
    <row r="371" spans="1:12" ht="15" x14ac:dyDescent="0.25">
      <c r="A371" s="24"/>
      <c r="B371" s="17"/>
      <c r="C371" s="8"/>
      <c r="D371" s="18" t="s">
        <v>33</v>
      </c>
      <c r="E371" s="9"/>
      <c r="F371" s="19">
        <f>SUM(F362:F370)</f>
        <v>0</v>
      </c>
      <c r="G371" s="19">
        <f t="shared" ref="G371:J371" si="123">SUM(G362:G370)</f>
        <v>0</v>
      </c>
      <c r="H371" s="19">
        <f t="shared" si="123"/>
        <v>0</v>
      </c>
      <c r="I371" s="19">
        <f t="shared" si="123"/>
        <v>0</v>
      </c>
      <c r="J371" s="19">
        <f t="shared" si="123"/>
        <v>0</v>
      </c>
      <c r="K371" s="25"/>
      <c r="L371" s="19">
        <f t="shared" ref="L371" si="124">SUM(L362:L370)</f>
        <v>0</v>
      </c>
    </row>
    <row r="372" spans="1:12" ht="15.75" thickBot="1" x14ac:dyDescent="0.25">
      <c r="A372" s="29">
        <f>A354</f>
        <v>4</v>
      </c>
      <c r="B372" s="30">
        <f>B354</f>
        <v>4</v>
      </c>
      <c r="C372" s="57" t="s">
        <v>4</v>
      </c>
      <c r="D372" s="58"/>
      <c r="E372" s="31"/>
      <c r="F372" s="32">
        <f>F361+F371</f>
        <v>505</v>
      </c>
      <c r="G372" s="32">
        <f t="shared" ref="G372" si="125">G361+G371</f>
        <v>16.590000000000003</v>
      </c>
      <c r="H372" s="32">
        <f t="shared" ref="H372" si="126">H361+H371</f>
        <v>15.159999999999998</v>
      </c>
      <c r="I372" s="32">
        <f t="shared" ref="I372" si="127">I361+I371</f>
        <v>78.070000000000007</v>
      </c>
      <c r="J372" s="32">
        <f t="shared" ref="J372:L372" si="128">J361+J371</f>
        <v>487.73</v>
      </c>
      <c r="K372" s="32"/>
      <c r="L372" s="32">
        <f t="shared" si="128"/>
        <v>77.36</v>
      </c>
    </row>
    <row r="373" spans="1:12" ht="15" x14ac:dyDescent="0.25">
      <c r="A373" s="20">
        <v>4</v>
      </c>
      <c r="B373" s="21">
        <v>5</v>
      </c>
      <c r="C373" s="22" t="s">
        <v>20</v>
      </c>
      <c r="D373" s="5" t="s">
        <v>21</v>
      </c>
      <c r="E373" s="39" t="s">
        <v>88</v>
      </c>
      <c r="F373" s="40" t="s">
        <v>81</v>
      </c>
      <c r="G373" s="40">
        <v>16.600000000000001</v>
      </c>
      <c r="H373" s="40">
        <v>27.2</v>
      </c>
      <c r="I373" s="40">
        <v>34.200000000000003</v>
      </c>
      <c r="J373" s="40">
        <v>339</v>
      </c>
      <c r="K373" s="41">
        <v>265</v>
      </c>
      <c r="L373" s="40">
        <v>46.86</v>
      </c>
    </row>
    <row r="374" spans="1:12" ht="15" x14ac:dyDescent="0.25">
      <c r="A374" s="23"/>
      <c r="B374" s="15"/>
      <c r="C374" s="11"/>
      <c r="D374" s="6"/>
      <c r="E374" s="42"/>
      <c r="F374" s="43"/>
      <c r="G374" s="43"/>
      <c r="H374" s="43"/>
      <c r="I374" s="43"/>
      <c r="J374" s="43"/>
      <c r="K374" s="44"/>
      <c r="L374" s="43"/>
    </row>
    <row r="375" spans="1:12" ht="15" x14ac:dyDescent="0.25">
      <c r="A375" s="23"/>
      <c r="B375" s="15"/>
      <c r="C375" s="11"/>
      <c r="D375" s="7" t="s">
        <v>22</v>
      </c>
      <c r="E375" s="42" t="s">
        <v>51</v>
      </c>
      <c r="F375" s="43">
        <v>200</v>
      </c>
      <c r="G375" s="43">
        <v>0.66</v>
      </c>
      <c r="H375" s="43">
        <v>0.09</v>
      </c>
      <c r="I375" s="43">
        <v>25</v>
      </c>
      <c r="J375" s="43">
        <v>132.80000000000001</v>
      </c>
      <c r="K375" s="44">
        <v>314</v>
      </c>
      <c r="L375" s="43">
        <v>10</v>
      </c>
    </row>
    <row r="376" spans="1:12" ht="15" x14ac:dyDescent="0.25">
      <c r="A376" s="23"/>
      <c r="B376" s="15"/>
      <c r="C376" s="11"/>
      <c r="D376" s="7" t="s">
        <v>23</v>
      </c>
      <c r="E376" s="42" t="s">
        <v>39</v>
      </c>
      <c r="F376" s="43">
        <v>30</v>
      </c>
      <c r="G376" s="43">
        <v>2.37</v>
      </c>
      <c r="H376" s="43">
        <v>0.4</v>
      </c>
      <c r="I376" s="43">
        <v>25.76</v>
      </c>
      <c r="J376" s="43">
        <v>70</v>
      </c>
      <c r="K376" s="44"/>
      <c r="L376" s="43">
        <v>4.5</v>
      </c>
    </row>
    <row r="377" spans="1:12" ht="15" x14ac:dyDescent="0.25">
      <c r="A377" s="23"/>
      <c r="B377" s="15"/>
      <c r="C377" s="11"/>
      <c r="D377" s="7" t="s">
        <v>66</v>
      </c>
      <c r="E377" s="42" t="s">
        <v>63</v>
      </c>
      <c r="F377" s="43">
        <v>60</v>
      </c>
      <c r="G377" s="43">
        <v>0.6</v>
      </c>
      <c r="H377" s="43">
        <v>0.12</v>
      </c>
      <c r="I377" s="43">
        <v>1.4</v>
      </c>
      <c r="J377" s="43">
        <v>13</v>
      </c>
      <c r="K377" s="44">
        <v>71</v>
      </c>
      <c r="L377" s="43">
        <v>16</v>
      </c>
    </row>
    <row r="378" spans="1:12" ht="15" x14ac:dyDescent="0.25">
      <c r="A378" s="23"/>
      <c r="B378" s="15"/>
      <c r="C378" s="11"/>
      <c r="D378" s="6"/>
      <c r="E378" s="42"/>
      <c r="F378" s="43"/>
      <c r="G378" s="43"/>
      <c r="H378" s="43"/>
      <c r="I378" s="43"/>
      <c r="J378" s="43"/>
      <c r="K378" s="44"/>
      <c r="L378" s="43"/>
    </row>
    <row r="379" spans="1:12" ht="15" x14ac:dyDescent="0.25">
      <c r="A379" s="23"/>
      <c r="B379" s="15"/>
      <c r="C379" s="11"/>
      <c r="D379" s="6"/>
      <c r="E379" s="42"/>
      <c r="F379" s="43"/>
      <c r="G379" s="43"/>
      <c r="H379" s="43"/>
      <c r="I379" s="43"/>
      <c r="J379" s="43"/>
      <c r="K379" s="44"/>
      <c r="L379" s="43"/>
    </row>
    <row r="380" spans="1:12" ht="15" x14ac:dyDescent="0.25">
      <c r="A380" s="24"/>
      <c r="B380" s="17"/>
      <c r="C380" s="8"/>
      <c r="D380" s="18" t="s">
        <v>33</v>
      </c>
      <c r="E380" s="9"/>
      <c r="F380" s="19">
        <v>500</v>
      </c>
      <c r="G380" s="19">
        <f t="shared" ref="G380:J380" si="129">SUM(G373:G379)</f>
        <v>20.230000000000004</v>
      </c>
      <c r="H380" s="19">
        <f t="shared" si="129"/>
        <v>27.81</v>
      </c>
      <c r="I380" s="19">
        <f t="shared" si="129"/>
        <v>86.360000000000014</v>
      </c>
      <c r="J380" s="19">
        <f t="shared" si="129"/>
        <v>554.79999999999995</v>
      </c>
      <c r="K380" s="25"/>
      <c r="L380" s="19">
        <f t="shared" ref="L380" si="130">SUM(L373:L379)</f>
        <v>77.36</v>
      </c>
    </row>
    <row r="381" spans="1:12" ht="15" x14ac:dyDescent="0.25">
      <c r="A381" s="26">
        <v>4</v>
      </c>
      <c r="B381" s="13">
        <f>B373</f>
        <v>5</v>
      </c>
      <c r="C381" s="10" t="s">
        <v>25</v>
      </c>
      <c r="D381" s="7" t="s">
        <v>26</v>
      </c>
      <c r="E381" s="42"/>
      <c r="F381" s="43"/>
      <c r="G381" s="43"/>
      <c r="H381" s="43"/>
      <c r="I381" s="43"/>
      <c r="J381" s="43"/>
      <c r="K381" s="44"/>
      <c r="L381" s="43"/>
    </row>
    <row r="382" spans="1:12" ht="15" x14ac:dyDescent="0.25">
      <c r="A382" s="23"/>
      <c r="B382" s="15"/>
      <c r="C382" s="11"/>
      <c r="D382" s="7" t="s">
        <v>27</v>
      </c>
      <c r="E382" s="42"/>
      <c r="F382" s="43"/>
      <c r="G382" s="43"/>
      <c r="H382" s="43"/>
      <c r="I382" s="43"/>
      <c r="J382" s="43"/>
      <c r="K382" s="44"/>
      <c r="L382" s="43"/>
    </row>
    <row r="383" spans="1:12" ht="15" x14ac:dyDescent="0.25">
      <c r="A383" s="23"/>
      <c r="B383" s="15"/>
      <c r="C383" s="11"/>
      <c r="D383" s="7" t="s">
        <v>28</v>
      </c>
      <c r="E383" s="42"/>
      <c r="F383" s="43"/>
      <c r="G383" s="43"/>
      <c r="H383" s="43"/>
      <c r="I383" s="43"/>
      <c r="J383" s="43"/>
      <c r="K383" s="44"/>
      <c r="L383" s="43"/>
    </row>
    <row r="384" spans="1:12" ht="15" x14ac:dyDescent="0.25">
      <c r="A384" s="23"/>
      <c r="B384" s="15"/>
      <c r="C384" s="11"/>
      <c r="D384" s="7" t="s">
        <v>29</v>
      </c>
      <c r="E384" s="42"/>
      <c r="F384" s="43"/>
      <c r="G384" s="43"/>
      <c r="H384" s="43"/>
      <c r="I384" s="43"/>
      <c r="J384" s="43"/>
      <c r="K384" s="44"/>
      <c r="L384" s="43"/>
    </row>
    <row r="385" spans="1:12" ht="15" x14ac:dyDescent="0.25">
      <c r="A385" s="23"/>
      <c r="B385" s="15"/>
      <c r="C385" s="11"/>
      <c r="D385" s="7" t="s">
        <v>30</v>
      </c>
      <c r="E385" s="42"/>
      <c r="F385" s="43"/>
      <c r="G385" s="43"/>
      <c r="H385" s="43"/>
      <c r="I385" s="43"/>
      <c r="J385" s="43"/>
      <c r="K385" s="44"/>
      <c r="L385" s="43"/>
    </row>
    <row r="386" spans="1:12" ht="15" x14ac:dyDescent="0.25">
      <c r="A386" s="23"/>
      <c r="B386" s="15"/>
      <c r="C386" s="11"/>
      <c r="D386" s="7" t="s">
        <v>31</v>
      </c>
      <c r="E386" s="42"/>
      <c r="F386" s="43"/>
      <c r="G386" s="43"/>
      <c r="H386" s="43"/>
      <c r="I386" s="43"/>
      <c r="J386" s="43"/>
      <c r="K386" s="44"/>
      <c r="L386" s="43"/>
    </row>
    <row r="387" spans="1:12" ht="15" x14ac:dyDescent="0.25">
      <c r="A387" s="23"/>
      <c r="B387" s="15"/>
      <c r="C387" s="11"/>
      <c r="D387" s="7" t="s">
        <v>32</v>
      </c>
      <c r="E387" s="42"/>
      <c r="F387" s="43"/>
      <c r="G387" s="43"/>
      <c r="H387" s="43"/>
      <c r="I387" s="43"/>
      <c r="J387" s="43"/>
      <c r="K387" s="44"/>
      <c r="L387" s="43"/>
    </row>
    <row r="388" spans="1:12" ht="15" x14ac:dyDescent="0.25">
      <c r="A388" s="23"/>
      <c r="B388" s="15"/>
      <c r="C388" s="11"/>
      <c r="D388" s="6"/>
      <c r="E388" s="42"/>
      <c r="F388" s="43"/>
      <c r="G388" s="43"/>
      <c r="H388" s="43"/>
      <c r="I388" s="43"/>
      <c r="J388" s="43"/>
      <c r="K388" s="44"/>
      <c r="L388" s="43"/>
    </row>
    <row r="389" spans="1:12" ht="15" x14ac:dyDescent="0.2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5" x14ac:dyDescent="0.25">
      <c r="A390" s="24"/>
      <c r="B390" s="17"/>
      <c r="C390" s="8"/>
      <c r="D390" s="18" t="s">
        <v>33</v>
      </c>
      <c r="E390" s="9"/>
      <c r="F390" s="19">
        <f>SUM(F381:F389)</f>
        <v>0</v>
      </c>
      <c r="G390" s="19">
        <f t="shared" ref="G390:J390" si="131">SUM(G381:G389)</f>
        <v>0</v>
      </c>
      <c r="H390" s="19">
        <f t="shared" si="131"/>
        <v>0</v>
      </c>
      <c r="I390" s="19">
        <f t="shared" si="131"/>
        <v>0</v>
      </c>
      <c r="J390" s="19">
        <f t="shared" si="131"/>
        <v>0</v>
      </c>
      <c r="K390" s="25"/>
      <c r="L390" s="19">
        <f t="shared" ref="L390" si="132">SUM(L381:L389)</f>
        <v>0</v>
      </c>
    </row>
    <row r="391" spans="1:12" ht="15.75" thickBot="1" x14ac:dyDescent="0.25">
      <c r="A391" s="29">
        <f>A373</f>
        <v>4</v>
      </c>
      <c r="B391" s="30">
        <f>B373</f>
        <v>5</v>
      </c>
      <c r="C391" s="57" t="s">
        <v>4</v>
      </c>
      <c r="D391" s="58"/>
      <c r="E391" s="31"/>
      <c r="F391" s="32">
        <f>F380+F390</f>
        <v>500</v>
      </c>
      <c r="G391" s="32">
        <f t="shared" ref="G391" si="133">G380+G390</f>
        <v>20.230000000000004</v>
      </c>
      <c r="H391" s="32">
        <f t="shared" ref="H391" si="134">H380+H390</f>
        <v>27.81</v>
      </c>
      <c r="I391" s="32">
        <f t="shared" ref="I391" si="135">I380+I390</f>
        <v>86.360000000000014</v>
      </c>
      <c r="J391" s="32">
        <f t="shared" ref="J391:L391" si="136">J380+J390</f>
        <v>554.79999999999995</v>
      </c>
      <c r="K391" s="32"/>
      <c r="L391" s="32">
        <f t="shared" si="136"/>
        <v>77.36</v>
      </c>
    </row>
    <row r="392" spans="1:12" ht="13.5" thickBot="1" x14ac:dyDescent="0.25">
      <c r="A392" s="27"/>
      <c r="B392" s="28"/>
      <c r="C392" s="59" t="s">
        <v>5</v>
      </c>
      <c r="D392" s="60"/>
      <c r="E392" s="61"/>
      <c r="F392" s="34">
        <f>(F217+F236+F256+F276+F296+F315+F334+F353+F372+F391)/(IF(F217=0,0,1)+IF(F236=0,0,1)+IF(F256=0,0,1)+IF(F276=0,0,1)+IF(F296=0,0,1)+IF(F315=0,0,1)+IF(F334=0,0,1)+IF(F353=0,0,1)+IF(F372=0,0,1)+IF(F391=0,0,1))</f>
        <v>513.1</v>
      </c>
      <c r="G392" s="34">
        <f>(G217+G236+G256+G276+G296+G315+G334+G353+G372+G391)/(IF(G217=0,0,1)+IF(G236=0,0,1)+IF(G256=0,0,1)+IF(G276=0,0,1)+IF(G296=0,0,1)+IF(G315=0,0,1)+IF(G334=0,0,1)+IF(G353=0,0,1)+IF(G372=0,0,1)+IF(G391=0,0,1))</f>
        <v>18.580000000000002</v>
      </c>
      <c r="H392" s="34">
        <f>(H217+H236+H256+H276+H296+H315+H334+H353+H372+H391)/(IF(H217=0,0,1)+IF(H236=0,0,1)+IF(H256=0,0,1)+IF(H276=0,0,1)+IF(H296=0,0,1)+IF(H315=0,0,1)+IF(H334=0,0,1)+IF(H353=0,0,1)+IF(H372=0,0,1)+IF(H391=0,0,1))</f>
        <v>19.978999999999999</v>
      </c>
      <c r="I392" s="34">
        <f>(I217+I236+I256+I276+I296+I315+I334+I353+I372+I391)/(IF(I217=0,0,1)+IF(I236=0,0,1)+IF(I256=0,0,1)+IF(I276=0,0,1)+IF(I296=0,0,1)+IF(I315=0,0,1)+IF(I334=0,0,1)+IF(I353=0,0,1)+IF(I372=0,0,1)+IF(I391=0,0,1))</f>
        <v>76.804000000000016</v>
      </c>
      <c r="J392" s="34">
        <f>(J217+J236+J256+J276+J296+J315+J334+J353+J372+J391)/(IF(J217=0,0,1)+IF(J236=0,0,1)+IF(J256=0,0,1)+IF(J276=0,0,1)+IF(J296=0,0,1)+IF(J315=0,0,1)+IF(J334=0,0,1)+IF(J353=0,0,1)+IF(J372=0,0,1)+IF(J391=0,0,1))</f>
        <v>547.91700000000014</v>
      </c>
      <c r="K392" s="34"/>
      <c r="L392" s="34">
        <f>(L217+L236+L256+L276+L296+L315+L334+L353+L372+L391)/(IF(L217=0,0,1)+IF(L236=0,0,1)+IF(L256=0,0,1)+IF(L276=0,0,1)+IF(L296=0,0,1)+IF(L315=0,0,1)+IF(L334=0,0,1)+IF(L353=0,0,1)+IF(L372=0,0,1)+IF(L391=0,0,1))</f>
        <v>77.36</v>
      </c>
    </row>
  </sheetData>
  <mergeCells count="24">
    <mergeCell ref="C1:E1"/>
    <mergeCell ref="H1:K1"/>
    <mergeCell ref="H2:K2"/>
    <mergeCell ref="C236:D236"/>
    <mergeCell ref="C256:D256"/>
    <mergeCell ref="C24:D24"/>
    <mergeCell ref="C43:D43"/>
    <mergeCell ref="C63:D63"/>
    <mergeCell ref="C83:D83"/>
    <mergeCell ref="C103:D103"/>
    <mergeCell ref="C122:D122"/>
    <mergeCell ref="C141:D141"/>
    <mergeCell ref="C160:D160"/>
    <mergeCell ref="C179:D179"/>
    <mergeCell ref="C198:D198"/>
    <mergeCell ref="C276:D276"/>
    <mergeCell ref="C296:D296"/>
    <mergeCell ref="C217:D217"/>
    <mergeCell ref="C392:E392"/>
    <mergeCell ref="C391:D391"/>
    <mergeCell ref="C315:D315"/>
    <mergeCell ref="C334:D334"/>
    <mergeCell ref="C353:D353"/>
    <mergeCell ref="C372:D37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2025-01-10T10:36:52Z</dcterms:modified>
</cp:coreProperties>
</file>